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760" activeTab="2"/>
  </bookViews>
  <sheets>
    <sheet name="altri confezionati " sheetId="1" r:id="rId1"/>
    <sheet name="formaggi SCONTO 10%" sheetId="2" r:id="rId2"/>
    <sheet name="carni " sheetId="3" r:id="rId3"/>
  </sheets>
  <definedNames/>
  <calcPr fullCalcOnLoad="1"/>
</workbook>
</file>

<file path=xl/sharedStrings.xml><?xml version="1.0" encoding="utf-8"?>
<sst xmlns="http://schemas.openxmlformats.org/spreadsheetml/2006/main" count="220" uniqueCount="169">
  <si>
    <t>BOVINO( dai nostri allevamenti biologici)</t>
  </si>
  <si>
    <t>dettaglio c/iva</t>
  </si>
  <si>
    <t>SUINO dai nostri allevamenti biologici)</t>
  </si>
  <si>
    <t>SALUMI</t>
  </si>
  <si>
    <t>Doppione</t>
  </si>
  <si>
    <t xml:space="preserve">Salsiccia </t>
  </si>
  <si>
    <t>Magro per bollito</t>
  </si>
  <si>
    <t>Costa</t>
  </si>
  <si>
    <t>Sgambato al pepe</t>
  </si>
  <si>
    <t xml:space="preserve">Campanello </t>
  </si>
  <si>
    <t>Braciole di lonza</t>
  </si>
  <si>
    <t>Mortadella</t>
  </si>
  <si>
    <t>Cappello del prete</t>
  </si>
  <si>
    <t>Braciole di coppa c/osso</t>
  </si>
  <si>
    <t>Prosciutto cotto</t>
  </si>
  <si>
    <t>Fiorentine</t>
  </si>
  <si>
    <t>Lonza</t>
  </si>
  <si>
    <t>Speck</t>
  </si>
  <si>
    <t>Sottofiorentina</t>
  </si>
  <si>
    <t>Pancetta</t>
  </si>
  <si>
    <t>Bresaola</t>
  </si>
  <si>
    <t>Filetto</t>
  </si>
  <si>
    <t>Coppa stagionata</t>
  </si>
  <si>
    <t>Controfiletto</t>
  </si>
  <si>
    <t>Pancetta coppata</t>
  </si>
  <si>
    <t>Fettine cotoletta-pizzaiola</t>
  </si>
  <si>
    <t>Petto</t>
  </si>
  <si>
    <t>Salame golfetta</t>
  </si>
  <si>
    <t>Fettine scelte</t>
  </si>
  <si>
    <t>Ali</t>
  </si>
  <si>
    <t>Salame fabriano</t>
  </si>
  <si>
    <t>Girello</t>
  </si>
  <si>
    <t>Pollo busto gigante</t>
  </si>
  <si>
    <t>Salame contadino</t>
  </si>
  <si>
    <t>Spezzatino</t>
  </si>
  <si>
    <t>Cosce</t>
  </si>
  <si>
    <t>Salsiccia casareccia</t>
  </si>
  <si>
    <t>Macinato misto</t>
  </si>
  <si>
    <t>Cosce disossate</t>
  </si>
  <si>
    <t>Coppa di testa nostrana (musotto)</t>
  </si>
  <si>
    <t xml:space="preserve">Macinato scelto </t>
  </si>
  <si>
    <t>Ossicine</t>
  </si>
  <si>
    <t>Pancetta arrotolata</t>
  </si>
  <si>
    <t>Fegato</t>
  </si>
  <si>
    <t>Fegatini</t>
  </si>
  <si>
    <t>Pancetta bacon</t>
  </si>
  <si>
    <t>Durelli</t>
  </si>
  <si>
    <t>Ventricina (salame piccante)</t>
  </si>
  <si>
    <t>Ossobuco</t>
  </si>
  <si>
    <t>STRUTTO</t>
  </si>
  <si>
    <t>Fettine</t>
  </si>
  <si>
    <t>CICCIOLI</t>
  </si>
  <si>
    <t>CONIGLIO</t>
  </si>
  <si>
    <t>Braciole</t>
  </si>
  <si>
    <t>LAVORATI</t>
  </si>
  <si>
    <t>TACCHINO</t>
  </si>
  <si>
    <t xml:space="preserve">I prodotti che non provengono dai nostri allevamenti biologici </t>
  </si>
  <si>
    <t xml:space="preserve">Svizzere </t>
  </si>
  <si>
    <t>Saltimbocca</t>
  </si>
  <si>
    <t>Rotolo primavera</t>
  </si>
  <si>
    <t>Spiedini</t>
  </si>
  <si>
    <t>Costolette</t>
  </si>
  <si>
    <t>Crescioni</t>
  </si>
  <si>
    <t>Castrato lombo</t>
  </si>
  <si>
    <t>Cotolette pollo</t>
  </si>
  <si>
    <t>Cosciotto</t>
  </si>
  <si>
    <t>Cotolette manzo</t>
  </si>
  <si>
    <t>Arrosto di pollo</t>
  </si>
  <si>
    <t>Ali di pollo impanate</t>
  </si>
  <si>
    <t>scorporo iva</t>
  </si>
  <si>
    <t>Prosciutto nostrano (Az.Agr.Sadurano)</t>
  </si>
  <si>
    <t xml:space="preserve">POLLO </t>
  </si>
  <si>
    <t xml:space="preserve">VITELLO </t>
  </si>
  <si>
    <t>Straccetti ai funghi e zucchine</t>
  </si>
  <si>
    <t>LISTINO PREZZI PRODOTTI DA AGRICOLTURA  BIOLOGICA DELL'AZIENDA AGRICOLA SADURANO SCONTATI DEL 10%</t>
  </si>
  <si>
    <t>FORMAGGI</t>
  </si>
  <si>
    <t>Pezzatura</t>
  </si>
  <si>
    <t>SCAD.</t>
  </si>
  <si>
    <t>PREZZO DETTAGLIO CON IVA</t>
  </si>
  <si>
    <t>ALIQ. IVA</t>
  </si>
  <si>
    <t>RICOTTA MUCCA</t>
  </si>
  <si>
    <t>0,5 kg. - 1 kg. - 1,5 kg circa   (in carta e sacchetto)</t>
  </si>
  <si>
    <t>7 gg</t>
  </si>
  <si>
    <t>RICOTTA MISTA - produzione limitata</t>
  </si>
  <si>
    <t>0,5 kg.circa (in carta e sacchetto)</t>
  </si>
  <si>
    <t>CACIOTTA FRESCA</t>
  </si>
  <si>
    <t>CACIOTTA FRESCA RUCOLA</t>
  </si>
  <si>
    <t>SQUACQUERONE</t>
  </si>
  <si>
    <t>0,5 kg. - 0,25 kg (in vaschetta)</t>
  </si>
  <si>
    <t>CASATELLA</t>
  </si>
  <si>
    <t>7gg</t>
  </si>
  <si>
    <t>NODINI</t>
  </si>
  <si>
    <t>0,150 kg. (in vaschetta sigillata)</t>
  </si>
  <si>
    <t>17gg</t>
  </si>
  <si>
    <t>SCAMORZA</t>
  </si>
  <si>
    <t xml:space="preserve">coppia tot 0,5 kg. circa </t>
  </si>
  <si>
    <t>40gg</t>
  </si>
  <si>
    <t>FIORFIORE (stagionato di mucca)</t>
  </si>
  <si>
    <t>1 kg. circa</t>
  </si>
  <si>
    <t>3mesi</t>
  </si>
  <si>
    <t>FORMISTO(stagionato mucca-pecora) - prod.lim.</t>
  </si>
  <si>
    <t>1 kg.circa</t>
  </si>
  <si>
    <t>PECORINO - produzione limitata</t>
  </si>
  <si>
    <t>LAVORATI ALLE ERBE (stagionati)*</t>
  </si>
  <si>
    <t>0,8 kg circa</t>
  </si>
  <si>
    <t>PANETTO NODINI</t>
  </si>
  <si>
    <t>PANETTO SCAMORZA</t>
  </si>
  <si>
    <t>2 kg circa</t>
  </si>
  <si>
    <t>CHEASE PROSCIUTTO**</t>
  </si>
  <si>
    <t>0,5 kg.circa</t>
  </si>
  <si>
    <t>CHEASE RUCOLA**</t>
  </si>
  <si>
    <t>CHEASE RUCOLA/PROSCIUTto**</t>
  </si>
  <si>
    <t xml:space="preserve">CHEASE** </t>
  </si>
  <si>
    <t>Olio extra-vergine di oliva bott. - prod.lim.</t>
  </si>
  <si>
    <t>0,750 lt</t>
  </si>
  <si>
    <t>18 mesi</t>
  </si>
  <si>
    <t>0,500 lt</t>
  </si>
  <si>
    <t>Vino Sangiovese D.O.C."Vigna di Guzz"</t>
  </si>
  <si>
    <t>* gli stagionati lavorati sono formaggi di mucca con erba cipollina, noci, scalogno, peperoncino, olive nere o verdi</t>
  </si>
  <si>
    <t>** il chease è un rotolo di pasta di nodino di mozzarella</t>
  </si>
  <si>
    <t>LISTINO PREZZI PRODOTTI DA AGRICOLTURA  BIOLOGICA DELL'AZIENDA AGRICOLA SADURANO</t>
  </si>
  <si>
    <t>compresa iva</t>
  </si>
  <si>
    <t>Succo di frutta di albicocca 700 c.c.</t>
  </si>
  <si>
    <t>€</t>
  </si>
  <si>
    <t>Ragù fresco gr.190</t>
  </si>
  <si>
    <t>Patè di peperoni gr.90</t>
  </si>
  <si>
    <t>Patè di porcini gr. 90(attualmente non disponibile)</t>
  </si>
  <si>
    <t>Asparagi rustica gr.190</t>
  </si>
  <si>
    <t>Fichi caramellati gr. 220</t>
  </si>
  <si>
    <t>Confettura di cipolla gr. 210</t>
  </si>
  <si>
    <t>Olive all'aceto balsamico gr.190</t>
  </si>
  <si>
    <t>Si specifica che tutti i prodotti elencati sono in produzione limitata e stagionali</t>
  </si>
  <si>
    <t>vengono acquistati da altre aziende locali</t>
  </si>
  <si>
    <t>Spalla</t>
  </si>
  <si>
    <t>QUAGLIE</t>
  </si>
  <si>
    <t>Confettura di fichi gr. 200</t>
  </si>
  <si>
    <t>Confettura di ciliegie gr. 190</t>
  </si>
  <si>
    <t>Confettura di fragole gr.180</t>
  </si>
  <si>
    <t>S/IVA</t>
  </si>
  <si>
    <t>GALLINA</t>
  </si>
  <si>
    <t>Prosciutto nostrano a tranci</t>
  </si>
  <si>
    <t>Arrosto di vitello</t>
  </si>
  <si>
    <t>Arrosto di pancia di vitello</t>
  </si>
  <si>
    <t>prezzo scontato del 10% C/iva</t>
  </si>
  <si>
    <t>SCORPORO IVA</t>
  </si>
  <si>
    <t xml:space="preserve">Caki sottolio prezzemolo gr. 190 </t>
  </si>
  <si>
    <t>più 80%</t>
  </si>
  <si>
    <t>costo prodotto con iva</t>
  </si>
  <si>
    <t>Giardiniera gr.340</t>
  </si>
  <si>
    <t>Albicocche caramellate  gr.220</t>
  </si>
  <si>
    <t>Confettura di albicocche gr.200</t>
  </si>
  <si>
    <t>Succo di pera 700 c.c.</t>
  </si>
  <si>
    <t>Passata di pomodoro gr.700</t>
  </si>
  <si>
    <t>Quaglie condite</t>
  </si>
  <si>
    <t>Arrosto di manzo</t>
  </si>
  <si>
    <t>FARAONA</t>
  </si>
  <si>
    <t>Guanciale</t>
  </si>
  <si>
    <t>Scalogno sottlio gr.190</t>
  </si>
  <si>
    <t xml:space="preserve">LISTINO PREZZI CARNI </t>
  </si>
  <si>
    <t>Svizzere agnello</t>
  </si>
  <si>
    <t>Svizzere coniglio</t>
  </si>
  <si>
    <t>Svizzere vitello</t>
  </si>
  <si>
    <t>Costolette di agnello impanate</t>
  </si>
  <si>
    <t>Polpette</t>
  </si>
  <si>
    <t>Crescioni manzo</t>
  </si>
  <si>
    <t>Cosce pollo con peperoni</t>
  </si>
  <si>
    <t>sconto 10% C/ iva</t>
  </si>
  <si>
    <t>AGNELLO</t>
  </si>
  <si>
    <t>Crescioni pollo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</si>
</sst>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;_-@_-"/>
    <numFmt numFmtId="169" formatCode="#,##0.00_ ;\-#,##0.00\ 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0.0"/>
    <numFmt numFmtId="173" formatCode="0.000"/>
    <numFmt numFmtId="174" formatCode="0.00000"/>
    <numFmt numFmtId="175" formatCode="0.0000"/>
    <numFmt numFmtId="176" formatCode="_-[$€-2]\ * #,##0.0_-;\-[$€-2]\ * #,##0.0_-;_-[$€-2]\ * &quot;-&quot;??_-;_-@_-"/>
    <numFmt numFmtId="177" formatCode="#,##0_ ;[Red]\-#,##0\ "/>
    <numFmt numFmtId="178" formatCode="#,##0.00_ ;[Red]\-#,##0.00\ "/>
    <numFmt numFmtId="179" formatCode="_-[$€-2]\ * #,##0.0_-;\-[$€-2]\ * #,##0.0_-;_-[$€-2]\ * &quot;-&quot;?_-;_-@_-"/>
    <numFmt numFmtId="180" formatCode="_-[$€-2]\ * #,##0_-;\-[$€-2]\ * #,##0_-;_-[$€-2]\ 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u val="single"/>
      <sz val="8"/>
      <name val="Bookman Old Style"/>
      <family val="1"/>
    </font>
    <font>
      <sz val="8"/>
      <name val="Bookman Old Styl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9" fillId="0" borderId="0" xfId="0" applyNumberFormat="1" applyFont="1" applyBorder="1" applyAlignment="1">
      <alignment/>
    </xf>
    <xf numFmtId="168" fontId="12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21" sqref="A21"/>
    </sheetView>
  </sheetViews>
  <sheetFormatPr defaultColWidth="9.140625" defaultRowHeight="12.75"/>
  <cols>
    <col min="1" max="1" width="84.140625" style="0" bestFit="1" customWidth="1"/>
    <col min="3" max="3" width="9.140625" style="12" customWidth="1"/>
    <col min="5" max="5" width="12.8515625" style="0" hidden="1" customWidth="1"/>
    <col min="6" max="7" width="9.140625" style="0" hidden="1" customWidth="1"/>
  </cols>
  <sheetData>
    <row r="1" spans="1:5" ht="13.5">
      <c r="A1" s="33" t="s">
        <v>120</v>
      </c>
      <c r="B1" s="34"/>
      <c r="C1" s="34"/>
      <c r="D1" s="34"/>
      <c r="E1" s="34"/>
    </row>
    <row r="2" spans="1:7" ht="40.5" customHeight="1">
      <c r="A2" s="9"/>
      <c r="B2" s="9" t="s">
        <v>121</v>
      </c>
      <c r="C2" s="10"/>
      <c r="D2" s="9" t="s">
        <v>138</v>
      </c>
      <c r="E2" s="26" t="s">
        <v>147</v>
      </c>
      <c r="F2" s="25" t="s">
        <v>146</v>
      </c>
      <c r="G2" s="25" t="s">
        <v>138</v>
      </c>
    </row>
    <row r="3" spans="1:7" ht="15.75">
      <c r="A3" s="10" t="s">
        <v>122</v>
      </c>
      <c r="B3" s="10" t="s">
        <v>123</v>
      </c>
      <c r="C3" s="28">
        <v>2.1</v>
      </c>
      <c r="D3" s="23">
        <f aca="true" t="shared" si="0" ref="D3:D20">C3-(C3/110*10)</f>
        <v>1.9090909090909092</v>
      </c>
      <c r="E3">
        <v>1.14</v>
      </c>
      <c r="F3" s="27">
        <f>E3+(E3/100*80)</f>
        <v>2.0519999999999996</v>
      </c>
      <c r="G3" s="5">
        <f>C3-(C3/110*10)</f>
        <v>1.9090909090909092</v>
      </c>
    </row>
    <row r="4" spans="1:7" ht="15.75">
      <c r="A4" s="10" t="s">
        <v>124</v>
      </c>
      <c r="B4" s="10" t="s">
        <v>123</v>
      </c>
      <c r="C4" s="28">
        <v>3.4</v>
      </c>
      <c r="D4" s="23">
        <f t="shared" si="0"/>
        <v>3.090909090909091</v>
      </c>
      <c r="F4" s="27">
        <f aca="true" t="shared" si="1" ref="F4:F17">E4+(E4/100*80)</f>
        <v>0</v>
      </c>
      <c r="G4" s="5">
        <f aca="true" t="shared" si="2" ref="G4:G20">C4-(C4/110*10)</f>
        <v>3.090909090909091</v>
      </c>
    </row>
    <row r="5" spans="1:7" ht="15.75">
      <c r="A5" s="10" t="s">
        <v>152</v>
      </c>
      <c r="B5" s="10" t="s">
        <v>123</v>
      </c>
      <c r="C5" s="28">
        <v>2</v>
      </c>
      <c r="D5" s="23">
        <f t="shared" si="0"/>
        <v>1.8181818181818181</v>
      </c>
      <c r="F5" s="27">
        <f t="shared" si="1"/>
        <v>0</v>
      </c>
      <c r="G5" s="5">
        <f t="shared" si="2"/>
        <v>1.8181818181818181</v>
      </c>
    </row>
    <row r="6" spans="1:7" ht="15.75">
      <c r="A6" s="10" t="s">
        <v>125</v>
      </c>
      <c r="B6" s="10" t="s">
        <v>123</v>
      </c>
      <c r="C6" s="28">
        <v>2</v>
      </c>
      <c r="D6" s="23">
        <f t="shared" si="0"/>
        <v>1.8181818181818181</v>
      </c>
      <c r="F6" s="27">
        <f t="shared" si="1"/>
        <v>0</v>
      </c>
      <c r="G6" s="5">
        <f t="shared" si="2"/>
        <v>1.8181818181818181</v>
      </c>
    </row>
    <row r="7" spans="1:7" ht="15.75">
      <c r="A7" s="10" t="s">
        <v>126</v>
      </c>
      <c r="B7" s="10" t="s">
        <v>123</v>
      </c>
      <c r="C7" s="28">
        <v>2.5</v>
      </c>
      <c r="D7" s="23">
        <f t="shared" si="0"/>
        <v>2.2727272727272725</v>
      </c>
      <c r="F7" s="27">
        <f t="shared" si="1"/>
        <v>0</v>
      </c>
      <c r="G7" s="5">
        <f t="shared" si="2"/>
        <v>2.2727272727272725</v>
      </c>
    </row>
    <row r="8" spans="1:7" ht="15.75">
      <c r="A8" s="10" t="s">
        <v>127</v>
      </c>
      <c r="B8" s="10" t="s">
        <v>123</v>
      </c>
      <c r="C8" s="28">
        <v>3.1</v>
      </c>
      <c r="D8" s="23">
        <f t="shared" si="0"/>
        <v>2.8181818181818183</v>
      </c>
      <c r="F8" s="27">
        <f t="shared" si="1"/>
        <v>0</v>
      </c>
      <c r="G8" s="5">
        <f t="shared" si="2"/>
        <v>2.8181818181818183</v>
      </c>
    </row>
    <row r="9" spans="1:7" ht="15.75">
      <c r="A9" s="10" t="s">
        <v>145</v>
      </c>
      <c r="B9" s="10" t="s">
        <v>123</v>
      </c>
      <c r="C9" s="28">
        <v>3</v>
      </c>
      <c r="D9" s="23">
        <f t="shared" si="0"/>
        <v>2.7272727272727275</v>
      </c>
      <c r="F9" s="27">
        <f t="shared" si="1"/>
        <v>0</v>
      </c>
      <c r="G9" s="5">
        <f t="shared" si="2"/>
        <v>2.7272727272727275</v>
      </c>
    </row>
    <row r="10" spans="1:7" ht="15.75">
      <c r="A10" s="10" t="s">
        <v>128</v>
      </c>
      <c r="B10" s="10" t="s">
        <v>123</v>
      </c>
      <c r="C10" s="28">
        <v>3.3</v>
      </c>
      <c r="D10" s="23">
        <f t="shared" si="0"/>
        <v>3</v>
      </c>
      <c r="F10" s="27">
        <f t="shared" si="1"/>
        <v>0</v>
      </c>
      <c r="G10" s="5">
        <f t="shared" si="2"/>
        <v>3</v>
      </c>
    </row>
    <row r="11" spans="1:7" ht="15.75">
      <c r="A11" s="10" t="s">
        <v>129</v>
      </c>
      <c r="B11" s="10" t="s">
        <v>123</v>
      </c>
      <c r="C11" s="28">
        <v>2.8</v>
      </c>
      <c r="D11" s="23">
        <f t="shared" si="0"/>
        <v>2.5454545454545454</v>
      </c>
      <c r="F11" s="27">
        <f t="shared" si="1"/>
        <v>0</v>
      </c>
      <c r="G11" s="5">
        <f t="shared" si="2"/>
        <v>2.5454545454545454</v>
      </c>
    </row>
    <row r="12" spans="1:7" ht="15.75">
      <c r="A12" s="10" t="s">
        <v>130</v>
      </c>
      <c r="B12" s="10" t="s">
        <v>123</v>
      </c>
      <c r="C12" s="28">
        <v>3.2</v>
      </c>
      <c r="D12" s="23">
        <f t="shared" si="0"/>
        <v>2.909090909090909</v>
      </c>
      <c r="F12" s="27">
        <f t="shared" si="1"/>
        <v>0</v>
      </c>
      <c r="G12" s="5">
        <f t="shared" si="2"/>
        <v>2.909090909090909</v>
      </c>
    </row>
    <row r="13" spans="1:7" ht="15.75">
      <c r="A13" s="10" t="s">
        <v>150</v>
      </c>
      <c r="B13" s="10" t="s">
        <v>123</v>
      </c>
      <c r="C13" s="28">
        <v>2.5</v>
      </c>
      <c r="D13" s="23">
        <f t="shared" si="0"/>
        <v>2.2727272727272725</v>
      </c>
      <c r="E13">
        <v>1.41</v>
      </c>
      <c r="F13" s="27">
        <f t="shared" si="1"/>
        <v>2.538</v>
      </c>
      <c r="G13" s="5">
        <f t="shared" si="2"/>
        <v>2.2727272727272725</v>
      </c>
    </row>
    <row r="14" spans="1:7" ht="15.75">
      <c r="A14" s="10" t="s">
        <v>149</v>
      </c>
      <c r="B14" s="10" t="s">
        <v>123</v>
      </c>
      <c r="C14" s="28">
        <v>3.8</v>
      </c>
      <c r="D14" s="23">
        <f t="shared" si="0"/>
        <v>3.454545454545454</v>
      </c>
      <c r="E14">
        <v>2.11</v>
      </c>
      <c r="F14" s="27">
        <f t="shared" si="1"/>
        <v>3.7979999999999996</v>
      </c>
      <c r="G14" s="5">
        <f t="shared" si="2"/>
        <v>3.454545454545454</v>
      </c>
    </row>
    <row r="15" spans="1:7" ht="15.75">
      <c r="A15" s="10" t="s">
        <v>137</v>
      </c>
      <c r="B15" s="10" t="s">
        <v>123</v>
      </c>
      <c r="C15" s="28">
        <v>2.5</v>
      </c>
      <c r="D15" s="23">
        <f t="shared" si="0"/>
        <v>2.2727272727272725</v>
      </c>
      <c r="F15" s="27">
        <f t="shared" si="1"/>
        <v>0</v>
      </c>
      <c r="G15" s="5">
        <f t="shared" si="2"/>
        <v>2.2727272727272725</v>
      </c>
    </row>
    <row r="16" spans="1:7" ht="15.75">
      <c r="A16" s="10" t="s">
        <v>135</v>
      </c>
      <c r="B16" s="10" t="s">
        <v>123</v>
      </c>
      <c r="C16" s="28">
        <v>2.9</v>
      </c>
      <c r="D16" s="23">
        <f t="shared" si="0"/>
        <v>2.6363636363636362</v>
      </c>
      <c r="F16" s="27">
        <f t="shared" si="1"/>
        <v>0</v>
      </c>
      <c r="G16" s="5">
        <f t="shared" si="2"/>
        <v>2.6363636363636362</v>
      </c>
    </row>
    <row r="17" spans="1:7" ht="15.75">
      <c r="A17" s="10" t="s">
        <v>136</v>
      </c>
      <c r="B17" s="10" t="s">
        <v>123</v>
      </c>
      <c r="C17" s="28">
        <v>3.4</v>
      </c>
      <c r="D17" s="23">
        <f t="shared" si="0"/>
        <v>3.090909090909091</v>
      </c>
      <c r="E17">
        <v>1.89</v>
      </c>
      <c r="F17" s="27">
        <f t="shared" si="1"/>
        <v>3.402</v>
      </c>
      <c r="G17" s="5">
        <f t="shared" si="2"/>
        <v>3.090909090909091</v>
      </c>
    </row>
    <row r="18" spans="1:7" ht="15.75">
      <c r="A18" s="10" t="s">
        <v>148</v>
      </c>
      <c r="B18" s="10" t="s">
        <v>123</v>
      </c>
      <c r="C18" s="28">
        <v>5.4719999999999995</v>
      </c>
      <c r="D18" s="23">
        <f t="shared" si="0"/>
        <v>4.974545454545454</v>
      </c>
      <c r="E18">
        <v>3.04</v>
      </c>
      <c r="F18" s="27">
        <f>E18+(E18/100*80)</f>
        <v>5.4719999999999995</v>
      </c>
      <c r="G18" s="5">
        <f t="shared" si="2"/>
        <v>4.974545454545454</v>
      </c>
    </row>
    <row r="19" spans="1:7" ht="15.75">
      <c r="A19" s="10" t="s">
        <v>151</v>
      </c>
      <c r="B19" s="10" t="s">
        <v>123</v>
      </c>
      <c r="C19" s="28">
        <v>2.7359999999999998</v>
      </c>
      <c r="D19" s="23">
        <f t="shared" si="0"/>
        <v>2.487272727272727</v>
      </c>
      <c r="E19">
        <v>1.52</v>
      </c>
      <c r="F19" s="27">
        <f>E19+(E19/100*80)</f>
        <v>2.7359999999999998</v>
      </c>
      <c r="G19" s="5">
        <f t="shared" si="2"/>
        <v>2.487272727272727</v>
      </c>
    </row>
    <row r="20" spans="1:7" ht="15.75">
      <c r="A20" s="10" t="s">
        <v>157</v>
      </c>
      <c r="B20" s="10" t="s">
        <v>123</v>
      </c>
      <c r="C20" s="28">
        <v>5</v>
      </c>
      <c r="D20" s="31">
        <f t="shared" si="0"/>
        <v>4.545454545454545</v>
      </c>
      <c r="F20" s="27"/>
      <c r="G20" s="32">
        <f t="shared" si="2"/>
        <v>4.545454545454545</v>
      </c>
    </row>
    <row r="21" spans="1:7" ht="15.75">
      <c r="A21" s="10"/>
      <c r="B21" s="10"/>
      <c r="C21" s="28"/>
      <c r="D21" s="31"/>
      <c r="F21" s="27"/>
      <c r="G21" s="32"/>
    </row>
    <row r="22" spans="1:3" ht="15.75">
      <c r="A22" s="10" t="s">
        <v>131</v>
      </c>
      <c r="B22" s="10"/>
      <c r="C22" s="10"/>
    </row>
    <row r="23" spans="1:3" ht="15.75">
      <c r="A23" s="10"/>
      <c r="B23" s="10"/>
      <c r="C23" s="10"/>
    </row>
    <row r="24" spans="1:3" ht="15.75">
      <c r="A24" s="10"/>
      <c r="B24" s="10"/>
      <c r="C24" s="10"/>
    </row>
    <row r="25" spans="1:3" ht="15.75">
      <c r="A25" s="10"/>
      <c r="B25" s="10"/>
      <c r="C25" s="10"/>
    </row>
    <row r="26" spans="1:3" ht="15.75">
      <c r="A26" s="10"/>
      <c r="B26" s="10"/>
      <c r="C26" s="10"/>
    </row>
    <row r="27" spans="2:3" ht="15.75">
      <c r="B27" s="10"/>
      <c r="C27" s="10"/>
    </row>
    <row r="28" spans="2:3" ht="15.75">
      <c r="B28" s="10"/>
      <c r="C28" s="10"/>
    </row>
    <row r="29" spans="2:3" ht="15.75">
      <c r="B29" s="10"/>
      <c r="C29" s="10"/>
    </row>
    <row r="30" spans="2:3" ht="15.75">
      <c r="B30" s="10"/>
      <c r="C30" s="10"/>
    </row>
    <row r="31" spans="2:3" ht="15.75">
      <c r="B31" s="10"/>
      <c r="C31" s="10"/>
    </row>
    <row r="32" spans="2:3" ht="15.75">
      <c r="B32" s="10"/>
      <c r="C32" s="10"/>
    </row>
    <row r="33" spans="2:3" ht="15.75">
      <c r="B33" s="10"/>
      <c r="C33" s="10"/>
    </row>
    <row r="34" spans="2:3" ht="15.75">
      <c r="B34" s="10"/>
      <c r="C34" s="10"/>
    </row>
    <row r="35" spans="2:3" ht="15.75">
      <c r="B35" s="10"/>
      <c r="C35" s="10"/>
    </row>
    <row r="36" spans="2:3" ht="18">
      <c r="B36" s="11"/>
      <c r="C36" s="11"/>
    </row>
    <row r="37" spans="2:3" ht="18">
      <c r="B37" s="11"/>
      <c r="C37" s="11"/>
    </row>
    <row r="38" spans="2:3" ht="18">
      <c r="B38" s="11"/>
      <c r="C38" s="11"/>
    </row>
    <row r="39" spans="2:3" ht="18">
      <c r="B39" s="11"/>
      <c r="C39" s="11"/>
    </row>
    <row r="40" spans="2:3" ht="18">
      <c r="B40" s="11"/>
      <c r="C40" s="11"/>
    </row>
    <row r="41" spans="2:3" ht="18">
      <c r="B41" s="11"/>
      <c r="C41" s="11"/>
    </row>
    <row r="42" spans="2:3" ht="18">
      <c r="B42" s="11"/>
      <c r="C42" s="11"/>
    </row>
    <row r="43" spans="2:3" ht="18">
      <c r="B43" s="11"/>
      <c r="C43" s="11"/>
    </row>
    <row r="44" spans="2:3" ht="18">
      <c r="B44" s="11"/>
      <c r="C44" s="11"/>
    </row>
    <row r="45" spans="2:3" ht="18">
      <c r="B45" s="11"/>
      <c r="C45" s="11"/>
    </row>
    <row r="46" spans="2:3" ht="18">
      <c r="B46" s="11"/>
      <c r="C46" s="11"/>
    </row>
    <row r="47" spans="2:3" ht="18">
      <c r="B47" s="11"/>
      <c r="C47" s="11"/>
    </row>
    <row r="48" spans="2:3" ht="18">
      <c r="B48" s="11"/>
      <c r="C48" s="11"/>
    </row>
    <row r="49" spans="2:3" ht="18">
      <c r="B49" s="11"/>
      <c r="C49" s="11"/>
    </row>
    <row r="50" spans="2:3" ht="18">
      <c r="B50" s="11"/>
      <c r="C50" s="11"/>
    </row>
    <row r="51" spans="2:3" ht="18">
      <c r="B51" s="11"/>
      <c r="C51" s="11"/>
    </row>
    <row r="52" spans="2:3" ht="18">
      <c r="B52" s="11"/>
      <c r="C52" s="11"/>
    </row>
    <row r="53" spans="2:3" ht="18">
      <c r="B53" s="11"/>
      <c r="C53" s="11"/>
    </row>
    <row r="54" spans="2:3" ht="18">
      <c r="B54" s="11"/>
      <c r="C54" s="11"/>
    </row>
    <row r="55" spans="2:3" ht="18">
      <c r="B55" s="11"/>
      <c r="C55" s="11"/>
    </row>
    <row r="56" spans="2:3" ht="18">
      <c r="B56" s="11"/>
      <c r="C56" s="11"/>
    </row>
    <row r="57" spans="2:3" ht="18">
      <c r="B57" s="11"/>
      <c r="C57" s="11"/>
    </row>
    <row r="58" spans="2:3" ht="18">
      <c r="B58" s="11"/>
      <c r="C58" s="11"/>
    </row>
    <row r="59" spans="2:3" ht="18">
      <c r="B59" s="11"/>
      <c r="C59" s="11"/>
    </row>
    <row r="60" spans="2:3" ht="18">
      <c r="B60" s="11"/>
      <c r="C60" s="11"/>
    </row>
    <row r="61" spans="2:3" ht="18">
      <c r="B61" s="11"/>
      <c r="C61" s="11"/>
    </row>
    <row r="62" spans="2:3" ht="18">
      <c r="B62" s="11"/>
      <c r="C62" s="11"/>
    </row>
    <row r="63" spans="2:3" ht="18">
      <c r="B63" s="11"/>
      <c r="C63" s="11"/>
    </row>
    <row r="64" spans="2:3" ht="18">
      <c r="B64" s="11"/>
      <c r="C64" s="11"/>
    </row>
    <row r="65" spans="2:3" ht="18">
      <c r="B65" s="11"/>
      <c r="C65" s="11"/>
    </row>
    <row r="66" spans="2:3" ht="18">
      <c r="B66" s="11"/>
      <c r="C66" s="11"/>
    </row>
    <row r="67" spans="2:3" ht="18">
      <c r="B67" s="11"/>
      <c r="C67" s="11"/>
    </row>
  </sheetData>
  <mergeCells count="1">
    <mergeCell ref="A1:E1"/>
  </mergeCells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2" sqref="I2"/>
    </sheetView>
  </sheetViews>
  <sheetFormatPr defaultColWidth="9.140625" defaultRowHeight="12.75"/>
  <cols>
    <col min="1" max="1" width="51.28125" style="0" customWidth="1"/>
    <col min="2" max="2" width="49.421875" style="0" bestFit="1" customWidth="1"/>
    <col min="3" max="3" width="8.57421875" style="0" bestFit="1" customWidth="1"/>
    <col min="4" max="4" width="16.8515625" style="0" customWidth="1"/>
    <col min="5" max="5" width="16.7109375" style="0" hidden="1" customWidth="1"/>
    <col min="6" max="6" width="0" style="0" hidden="1" customWidth="1"/>
    <col min="7" max="7" width="8.28125" style="0" customWidth="1"/>
    <col min="8" max="8" width="13.00390625" style="0" customWidth="1"/>
  </cols>
  <sheetData>
    <row r="1" spans="1:9" ht="35.25" customHeight="1">
      <c r="A1" s="33" t="s">
        <v>74</v>
      </c>
      <c r="B1" s="34"/>
      <c r="C1" s="34"/>
      <c r="D1" s="34"/>
      <c r="E1" s="34"/>
      <c r="F1" s="34"/>
      <c r="G1" s="1"/>
      <c r="H1" s="1"/>
      <c r="I1" s="1"/>
    </row>
    <row r="2" spans="1:9" ht="40.5" customHeight="1">
      <c r="A2" s="35" t="s">
        <v>75</v>
      </c>
      <c r="B2" s="37" t="s">
        <v>76</v>
      </c>
      <c r="C2" s="39" t="s">
        <v>77</v>
      </c>
      <c r="D2" s="40" t="s">
        <v>143</v>
      </c>
      <c r="E2" s="40" t="s">
        <v>78</v>
      </c>
      <c r="F2" s="38" t="s">
        <v>79</v>
      </c>
      <c r="G2" s="40" t="s">
        <v>144</v>
      </c>
      <c r="H2" s="1"/>
      <c r="I2" s="1"/>
    </row>
    <row r="3" spans="1:9" ht="0.75" customHeight="1" hidden="1" thickBot="1">
      <c r="A3" s="36"/>
      <c r="B3" s="37"/>
      <c r="C3" s="39"/>
      <c r="D3" s="40"/>
      <c r="E3" s="40"/>
      <c r="F3" s="38"/>
      <c r="G3" s="40"/>
      <c r="H3" s="1"/>
      <c r="I3" s="1"/>
    </row>
    <row r="4" spans="1:9" ht="19.5" customHeight="1">
      <c r="A4" s="3" t="s">
        <v>80</v>
      </c>
      <c r="B4" s="6" t="s">
        <v>81</v>
      </c>
      <c r="C4" s="7" t="s">
        <v>82</v>
      </c>
      <c r="D4" s="4">
        <f>E4-(E4/100*10)</f>
        <v>6.21</v>
      </c>
      <c r="E4" s="4">
        <v>6.9</v>
      </c>
      <c r="F4" s="7">
        <v>0.04</v>
      </c>
      <c r="G4" s="5">
        <f>D4-(D4/104*4)</f>
        <v>5.971153846153846</v>
      </c>
      <c r="H4" s="8"/>
      <c r="I4" s="1"/>
    </row>
    <row r="5" spans="1:9" ht="19.5" customHeight="1">
      <c r="A5" s="3" t="s">
        <v>83</v>
      </c>
      <c r="B5" s="6" t="s">
        <v>84</v>
      </c>
      <c r="C5" s="7" t="s">
        <v>82</v>
      </c>
      <c r="D5" s="4">
        <f aca="true" t="shared" si="0" ref="D5:D21">E5-(E5/100*10)</f>
        <v>6.21</v>
      </c>
      <c r="E5" s="4">
        <v>6.9</v>
      </c>
      <c r="F5" s="7"/>
      <c r="G5" s="5">
        <f aca="true" t="shared" si="1" ref="G5:G21">D5-(D5/104*4)</f>
        <v>5.971153846153846</v>
      </c>
      <c r="H5" s="8"/>
      <c r="I5" s="1"/>
    </row>
    <row r="6" spans="1:9" ht="19.5" customHeight="1">
      <c r="A6" s="24" t="s">
        <v>85</v>
      </c>
      <c r="B6" s="6" t="s">
        <v>84</v>
      </c>
      <c r="C6" s="7" t="s">
        <v>82</v>
      </c>
      <c r="D6" s="4">
        <f t="shared" si="0"/>
        <v>8.82</v>
      </c>
      <c r="E6" s="4">
        <v>9.8</v>
      </c>
      <c r="F6" s="7">
        <v>0.04</v>
      </c>
      <c r="G6" s="5">
        <f t="shared" si="1"/>
        <v>8.480769230769232</v>
      </c>
      <c r="H6" s="8"/>
      <c r="I6" s="1"/>
    </row>
    <row r="7" spans="1:9" ht="19.5" customHeight="1">
      <c r="A7" s="24" t="s">
        <v>86</v>
      </c>
      <c r="B7" s="6" t="s">
        <v>84</v>
      </c>
      <c r="C7" s="7" t="s">
        <v>82</v>
      </c>
      <c r="D7" s="4">
        <f t="shared" si="0"/>
        <v>8.91</v>
      </c>
      <c r="E7" s="4">
        <v>9.9</v>
      </c>
      <c r="F7" s="7">
        <v>0.04</v>
      </c>
      <c r="G7" s="5">
        <f t="shared" si="1"/>
        <v>8.567307692307692</v>
      </c>
      <c r="H7" s="8"/>
      <c r="I7" s="1"/>
    </row>
    <row r="8" spans="1:9" ht="19.5" customHeight="1">
      <c r="A8" s="3" t="s">
        <v>87</v>
      </c>
      <c r="B8" s="4" t="s">
        <v>88</v>
      </c>
      <c r="C8" s="7" t="s">
        <v>82</v>
      </c>
      <c r="D8" s="4">
        <f t="shared" si="0"/>
        <v>9.18</v>
      </c>
      <c r="E8" s="4">
        <v>10.2</v>
      </c>
      <c r="F8" s="7">
        <v>0.04</v>
      </c>
      <c r="G8" s="5">
        <f t="shared" si="1"/>
        <v>8.826923076923077</v>
      </c>
      <c r="H8" s="8"/>
      <c r="I8" s="1"/>
    </row>
    <row r="9" spans="1:9" ht="19.5" customHeight="1">
      <c r="A9" s="3" t="s">
        <v>89</v>
      </c>
      <c r="B9" s="6" t="s">
        <v>84</v>
      </c>
      <c r="C9" s="7" t="s">
        <v>90</v>
      </c>
      <c r="D9" s="4">
        <f t="shared" si="0"/>
        <v>9.18</v>
      </c>
      <c r="E9" s="4">
        <v>10.2</v>
      </c>
      <c r="F9" s="7">
        <v>0.04</v>
      </c>
      <c r="G9" s="5">
        <f t="shared" si="1"/>
        <v>8.826923076923077</v>
      </c>
      <c r="H9" s="8"/>
      <c r="I9" s="1"/>
    </row>
    <row r="10" spans="1:9" ht="19.5" customHeight="1">
      <c r="A10" s="3" t="s">
        <v>91</v>
      </c>
      <c r="B10" s="4" t="s">
        <v>92</v>
      </c>
      <c r="C10" s="7" t="s">
        <v>93</v>
      </c>
      <c r="D10" s="4">
        <f t="shared" si="0"/>
        <v>1.521</v>
      </c>
      <c r="E10" s="4">
        <v>1.69</v>
      </c>
      <c r="F10" s="7">
        <v>0.04</v>
      </c>
      <c r="G10" s="5">
        <f t="shared" si="1"/>
        <v>1.4625</v>
      </c>
      <c r="H10" s="8"/>
      <c r="I10" s="1"/>
    </row>
    <row r="11" spans="1:9" ht="19.5" customHeight="1">
      <c r="A11" s="3" t="s">
        <v>94</v>
      </c>
      <c r="B11" s="4" t="s">
        <v>95</v>
      </c>
      <c r="C11" s="7" t="s">
        <v>96</v>
      </c>
      <c r="D11" s="4">
        <f t="shared" si="0"/>
        <v>11.25</v>
      </c>
      <c r="E11" s="4">
        <v>12.5</v>
      </c>
      <c r="F11" s="7">
        <v>0.04</v>
      </c>
      <c r="G11" s="5">
        <f t="shared" si="1"/>
        <v>10.817307692307692</v>
      </c>
      <c r="H11" s="8"/>
      <c r="I11" s="1"/>
    </row>
    <row r="12" spans="1:9" ht="19.5" customHeight="1">
      <c r="A12" s="3" t="s">
        <v>97</v>
      </c>
      <c r="B12" s="6" t="s">
        <v>98</v>
      </c>
      <c r="C12" s="7" t="s">
        <v>99</v>
      </c>
      <c r="D12" s="4">
        <f t="shared" si="0"/>
        <v>10.35</v>
      </c>
      <c r="E12" s="4">
        <v>11.5</v>
      </c>
      <c r="F12" s="7">
        <v>0.04</v>
      </c>
      <c r="G12" s="5">
        <f t="shared" si="1"/>
        <v>9.951923076923077</v>
      </c>
      <c r="H12" s="8"/>
      <c r="I12" s="1"/>
    </row>
    <row r="13" spans="1:9" ht="19.5" customHeight="1">
      <c r="A13" s="3" t="s">
        <v>100</v>
      </c>
      <c r="B13" s="6" t="s">
        <v>101</v>
      </c>
      <c r="C13" s="7" t="s">
        <v>99</v>
      </c>
      <c r="D13" s="4">
        <f t="shared" si="0"/>
        <v>11.25</v>
      </c>
      <c r="E13" s="4">
        <v>12.5</v>
      </c>
      <c r="F13" s="7">
        <v>0.04</v>
      </c>
      <c r="G13" s="5">
        <f t="shared" si="1"/>
        <v>10.817307692307692</v>
      </c>
      <c r="H13" s="8"/>
      <c r="I13" s="1"/>
    </row>
    <row r="14" spans="1:9" ht="19.5" customHeight="1">
      <c r="A14" s="3" t="s">
        <v>102</v>
      </c>
      <c r="B14" s="6" t="s">
        <v>101</v>
      </c>
      <c r="C14" s="7" t="s">
        <v>99</v>
      </c>
      <c r="D14" s="4">
        <f t="shared" si="0"/>
        <v>12.15</v>
      </c>
      <c r="E14" s="4">
        <v>13.5</v>
      </c>
      <c r="F14" s="7">
        <v>0.04</v>
      </c>
      <c r="G14" s="5">
        <f t="shared" si="1"/>
        <v>11.682692307692308</v>
      </c>
      <c r="H14" s="8"/>
      <c r="I14" s="1"/>
    </row>
    <row r="15" spans="1:9" ht="19.5" customHeight="1">
      <c r="A15" s="3" t="s">
        <v>103</v>
      </c>
      <c r="B15" s="4" t="s">
        <v>104</v>
      </c>
      <c r="C15" s="7" t="s">
        <v>99</v>
      </c>
      <c r="D15" s="4">
        <f t="shared" si="0"/>
        <v>11.7</v>
      </c>
      <c r="E15" s="4">
        <v>13</v>
      </c>
      <c r="F15" s="7">
        <v>0.04</v>
      </c>
      <c r="G15" s="5">
        <f t="shared" si="1"/>
        <v>11.25</v>
      </c>
      <c r="H15" s="8"/>
      <c r="I15" s="1"/>
    </row>
    <row r="16" spans="1:9" ht="19.5" customHeight="1">
      <c r="A16" s="3" t="s">
        <v>105</v>
      </c>
      <c r="B16" s="6" t="s">
        <v>101</v>
      </c>
      <c r="C16" s="7" t="s">
        <v>93</v>
      </c>
      <c r="D16" s="4">
        <f t="shared" si="0"/>
        <v>9</v>
      </c>
      <c r="E16" s="4">
        <v>10</v>
      </c>
      <c r="F16" s="7">
        <v>0.04</v>
      </c>
      <c r="G16" s="5">
        <f t="shared" si="1"/>
        <v>8.653846153846153</v>
      </c>
      <c r="H16" s="8"/>
      <c r="I16" s="1"/>
    </row>
    <row r="17" spans="1:9" ht="19.5" customHeight="1">
      <c r="A17" s="3" t="s">
        <v>106</v>
      </c>
      <c r="B17" s="4" t="s">
        <v>107</v>
      </c>
      <c r="C17" s="7" t="s">
        <v>96</v>
      </c>
      <c r="D17" s="4">
        <f t="shared" si="0"/>
        <v>11.07</v>
      </c>
      <c r="E17" s="4">
        <v>12.3</v>
      </c>
      <c r="F17" s="7">
        <v>0.04</v>
      </c>
      <c r="G17" s="5">
        <f t="shared" si="1"/>
        <v>10.64423076923077</v>
      </c>
      <c r="H17" s="8"/>
      <c r="I17" s="1"/>
    </row>
    <row r="18" spans="1:9" ht="19.5" customHeight="1">
      <c r="A18" s="24" t="s">
        <v>108</v>
      </c>
      <c r="B18" s="6" t="s">
        <v>109</v>
      </c>
      <c r="C18" s="7" t="s">
        <v>90</v>
      </c>
      <c r="D18" s="4">
        <f t="shared" si="0"/>
        <v>13.95</v>
      </c>
      <c r="E18" s="4">
        <v>15.5</v>
      </c>
      <c r="F18" s="7">
        <v>0.04</v>
      </c>
      <c r="G18" s="5">
        <f t="shared" si="1"/>
        <v>13.413461538461538</v>
      </c>
      <c r="H18" s="8"/>
      <c r="I18" s="1"/>
    </row>
    <row r="19" spans="1:9" ht="19.5" customHeight="1">
      <c r="A19" s="24" t="s">
        <v>110</v>
      </c>
      <c r="B19" s="6" t="s">
        <v>109</v>
      </c>
      <c r="C19" s="7" t="s">
        <v>90</v>
      </c>
      <c r="D19" s="4">
        <f t="shared" si="0"/>
        <v>13.05</v>
      </c>
      <c r="E19" s="4">
        <v>14.5</v>
      </c>
      <c r="F19" s="7">
        <v>0.04</v>
      </c>
      <c r="G19" s="5">
        <f t="shared" si="1"/>
        <v>12.548076923076923</v>
      </c>
      <c r="H19" s="8"/>
      <c r="I19" s="1"/>
    </row>
    <row r="20" spans="1:9" ht="19.5" customHeight="1">
      <c r="A20" s="24" t="s">
        <v>111</v>
      </c>
      <c r="B20" s="6" t="s">
        <v>109</v>
      </c>
      <c r="C20" s="7" t="s">
        <v>90</v>
      </c>
      <c r="D20" s="4">
        <f t="shared" si="0"/>
        <v>14.85</v>
      </c>
      <c r="E20" s="4">
        <v>16.5</v>
      </c>
      <c r="F20" s="7">
        <v>0.04</v>
      </c>
      <c r="G20" s="5">
        <f t="shared" si="1"/>
        <v>14.278846153846153</v>
      </c>
      <c r="H20" s="5"/>
      <c r="I20" s="1"/>
    </row>
    <row r="21" spans="1:9" ht="19.5" customHeight="1">
      <c r="A21" s="24" t="s">
        <v>112</v>
      </c>
      <c r="B21" s="6" t="s">
        <v>109</v>
      </c>
      <c r="C21" s="3" t="s">
        <v>90</v>
      </c>
      <c r="D21" s="4">
        <f t="shared" si="0"/>
        <v>12.6</v>
      </c>
      <c r="E21" s="4">
        <v>14</v>
      </c>
      <c r="F21" s="7">
        <v>0.04</v>
      </c>
      <c r="G21" s="5">
        <f t="shared" si="1"/>
        <v>12.115384615384615</v>
      </c>
      <c r="H21" s="8"/>
      <c r="I21" s="1"/>
    </row>
    <row r="22" spans="1:9" ht="15">
      <c r="A22" s="3"/>
      <c r="B22" s="6"/>
      <c r="C22" s="3"/>
      <c r="D22" s="3"/>
      <c r="E22" s="4"/>
      <c r="F22" s="7"/>
      <c r="G22" s="1"/>
      <c r="H22" s="1"/>
      <c r="I22" s="1"/>
    </row>
    <row r="23" spans="1:9" ht="16.5">
      <c r="A23" s="9" t="s">
        <v>113</v>
      </c>
      <c r="B23" s="6" t="s">
        <v>114</v>
      </c>
      <c r="C23" s="3" t="s">
        <v>115</v>
      </c>
      <c r="D23" s="4">
        <v>9</v>
      </c>
      <c r="E23" s="4">
        <v>9</v>
      </c>
      <c r="F23" s="7">
        <v>0.04</v>
      </c>
      <c r="G23" s="5">
        <f>E23-(E23/104*4)</f>
        <v>8.653846153846153</v>
      </c>
      <c r="H23" s="1"/>
      <c r="I23" s="1"/>
    </row>
    <row r="24" spans="1:9" ht="16.5">
      <c r="A24" s="9" t="s">
        <v>113</v>
      </c>
      <c r="B24" s="6" t="s">
        <v>116</v>
      </c>
      <c r="C24" s="3" t="s">
        <v>115</v>
      </c>
      <c r="D24" s="4">
        <v>6</v>
      </c>
      <c r="E24" s="4">
        <v>6</v>
      </c>
      <c r="F24" s="7">
        <v>0.04</v>
      </c>
      <c r="G24" s="5">
        <f>E24-(E24/104*4)</f>
        <v>5.769230769230769</v>
      </c>
      <c r="H24" s="1"/>
      <c r="I24" s="1"/>
    </row>
    <row r="25" spans="1:9" ht="16.5">
      <c r="A25" s="9" t="s">
        <v>117</v>
      </c>
      <c r="B25" s="6" t="s">
        <v>114</v>
      </c>
      <c r="C25" s="3"/>
      <c r="D25" s="4">
        <v>4.5</v>
      </c>
      <c r="E25" s="4">
        <v>4.5</v>
      </c>
      <c r="F25" s="7">
        <v>0.2</v>
      </c>
      <c r="G25" s="5">
        <f>E25-(E25/120*20)</f>
        <v>3.75</v>
      </c>
      <c r="H25" s="1"/>
      <c r="I25" s="1"/>
    </row>
    <row r="26" spans="1:9" ht="15.75">
      <c r="A26" s="10"/>
      <c r="B26" s="10"/>
      <c r="C26" s="10"/>
      <c r="D26" s="10"/>
      <c r="E26" s="10"/>
      <c r="F26" s="10"/>
      <c r="G26" s="1"/>
      <c r="H26" s="1"/>
      <c r="I26" s="1"/>
    </row>
    <row r="27" spans="1:9" ht="15.75">
      <c r="A27" s="10" t="s">
        <v>118</v>
      </c>
      <c r="B27" s="10"/>
      <c r="C27" s="10"/>
      <c r="D27" s="10"/>
      <c r="E27" s="10"/>
      <c r="F27" s="10"/>
      <c r="G27" s="1"/>
      <c r="H27" s="1"/>
      <c r="I27" s="1"/>
    </row>
    <row r="28" spans="1:9" ht="15.75">
      <c r="A28" s="10" t="s">
        <v>119</v>
      </c>
      <c r="B28" s="1"/>
      <c r="C28" s="1"/>
      <c r="D28" s="1"/>
      <c r="E28" s="1"/>
      <c r="F28" s="1"/>
      <c r="G28" s="1"/>
      <c r="H28" s="1"/>
      <c r="I28" s="1"/>
    </row>
  </sheetData>
  <mergeCells count="8">
    <mergeCell ref="A1:F1"/>
    <mergeCell ref="F2:F3"/>
    <mergeCell ref="C2:C3"/>
    <mergeCell ref="E2:E3"/>
    <mergeCell ref="G2:G3"/>
    <mergeCell ref="D2:D3"/>
    <mergeCell ref="A2:A3"/>
    <mergeCell ref="B2:B3"/>
  </mergeCells>
  <printOptions gridLines="1"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8" sqref="A8"/>
    </sheetView>
  </sheetViews>
  <sheetFormatPr defaultColWidth="9.140625" defaultRowHeight="12.75"/>
  <cols>
    <col min="1" max="1" width="31.00390625" style="0" bestFit="1" customWidth="1"/>
    <col min="2" max="2" width="9.28125" style="0" customWidth="1"/>
    <col min="3" max="3" width="10.8515625" style="0" hidden="1" customWidth="1"/>
    <col min="4" max="4" width="8.57421875" style="0" hidden="1" customWidth="1"/>
    <col min="5" max="5" width="26.7109375" style="0" customWidth="1"/>
    <col min="6" max="6" width="13.57421875" style="0" customWidth="1"/>
    <col min="7" max="7" width="10.8515625" style="0" hidden="1" customWidth="1"/>
    <col min="8" max="8" width="11.421875" style="0" hidden="1" customWidth="1"/>
    <col min="9" max="9" width="36.00390625" style="0" customWidth="1"/>
    <col min="10" max="10" width="10.140625" style="0" customWidth="1"/>
    <col min="11" max="11" width="10.8515625" style="0" hidden="1" customWidth="1"/>
    <col min="12" max="12" width="0" style="0" hidden="1" customWidth="1"/>
  </cols>
  <sheetData>
    <row r="1" spans="1:13" ht="10.5" customHeight="1">
      <c r="A1" s="37" t="s">
        <v>158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1"/>
      <c r="M1" s="1"/>
    </row>
    <row r="2" spans="1:13" ht="23.25" customHeight="1">
      <c r="A2" s="13" t="s">
        <v>0</v>
      </c>
      <c r="B2" s="2" t="s">
        <v>1</v>
      </c>
      <c r="C2" s="2" t="s">
        <v>166</v>
      </c>
      <c r="D2" s="2" t="s">
        <v>69</v>
      </c>
      <c r="E2" s="13" t="s">
        <v>2</v>
      </c>
      <c r="F2" s="2" t="s">
        <v>1</v>
      </c>
      <c r="G2" s="2" t="s">
        <v>166</v>
      </c>
      <c r="H2" s="2" t="s">
        <v>69</v>
      </c>
      <c r="I2" s="14" t="s">
        <v>3</v>
      </c>
      <c r="J2" s="2" t="s">
        <v>1</v>
      </c>
      <c r="K2" s="2" t="s">
        <v>166</v>
      </c>
      <c r="L2" s="2" t="s">
        <v>69</v>
      </c>
      <c r="M2" s="18"/>
    </row>
    <row r="3" spans="1:13" ht="12" customHeight="1">
      <c r="A3" s="15" t="s">
        <v>4</v>
      </c>
      <c r="B3" s="16">
        <v>6.1</v>
      </c>
      <c r="C3" s="20">
        <f>B3-(B3/100*10)</f>
        <v>5.489999999999999</v>
      </c>
      <c r="D3" s="20">
        <f aca="true" t="shared" si="0" ref="D3:D9">B3-(B3/110*10)</f>
        <v>5.545454545454545</v>
      </c>
      <c r="E3" s="15" t="s">
        <v>5</v>
      </c>
      <c r="F3" s="16">
        <v>7.5</v>
      </c>
      <c r="G3" s="20">
        <f>F3-(F3/100*10)</f>
        <v>6.75</v>
      </c>
      <c r="H3" s="20">
        <f aca="true" t="shared" si="1" ref="H3:H9">F3-(F3/110*10)</f>
        <v>6.818181818181818</v>
      </c>
      <c r="I3" s="15" t="s">
        <v>70</v>
      </c>
      <c r="J3" s="16">
        <v>20</v>
      </c>
      <c r="K3" s="20">
        <f>J3-(J3/100*10)</f>
        <v>18</v>
      </c>
      <c r="L3" s="20">
        <f aca="true" t="shared" si="2" ref="L3:L9">J3-(J3/110*10)</f>
        <v>18.18181818181818</v>
      </c>
      <c r="M3" s="18"/>
    </row>
    <row r="4" spans="1:13" ht="12" customHeight="1">
      <c r="A4" s="15" t="s">
        <v>6</v>
      </c>
      <c r="B4" s="16">
        <v>10</v>
      </c>
      <c r="C4" s="20">
        <f aca="true" t="shared" si="3" ref="C4:C18">B4-(B4/100*10)</f>
        <v>9</v>
      </c>
      <c r="D4" s="20">
        <f t="shared" si="0"/>
        <v>9.09090909090909</v>
      </c>
      <c r="E4" s="15" t="s">
        <v>7</v>
      </c>
      <c r="F4" s="16">
        <v>6.1</v>
      </c>
      <c r="G4" s="20">
        <f aca="true" t="shared" si="4" ref="G4:G45">F4-(F4/100*10)</f>
        <v>5.489999999999999</v>
      </c>
      <c r="H4" s="20">
        <f t="shared" si="1"/>
        <v>5.545454545454545</v>
      </c>
      <c r="I4" s="15" t="s">
        <v>140</v>
      </c>
      <c r="J4" s="16">
        <v>14</v>
      </c>
      <c r="K4" s="20">
        <f aca="true" t="shared" si="5" ref="K4:K26">J4-(J4/100*10)</f>
        <v>12.6</v>
      </c>
      <c r="L4" s="20">
        <f t="shared" si="2"/>
        <v>12.727272727272727</v>
      </c>
      <c r="M4" s="18"/>
    </row>
    <row r="5" spans="1:13" ht="12" customHeight="1">
      <c r="A5" s="21" t="s">
        <v>9</v>
      </c>
      <c r="B5" s="16">
        <v>12.5</v>
      </c>
      <c r="C5" s="20">
        <f t="shared" si="3"/>
        <v>11.25</v>
      </c>
      <c r="D5" s="20">
        <f t="shared" si="0"/>
        <v>11.363636363636363</v>
      </c>
      <c r="E5" s="15" t="s">
        <v>10</v>
      </c>
      <c r="F5" s="16">
        <v>7.9</v>
      </c>
      <c r="G5" s="20">
        <f t="shared" si="4"/>
        <v>7.11</v>
      </c>
      <c r="H5" s="20">
        <f t="shared" si="1"/>
        <v>7.181818181818182</v>
      </c>
      <c r="I5" s="15" t="s">
        <v>8</v>
      </c>
      <c r="J5" s="16">
        <v>16.5</v>
      </c>
      <c r="K5" s="20">
        <f t="shared" si="5"/>
        <v>14.85</v>
      </c>
      <c r="L5" s="20">
        <f t="shared" si="2"/>
        <v>15</v>
      </c>
      <c r="M5" s="18"/>
    </row>
    <row r="6" spans="1:13" ht="12" customHeight="1">
      <c r="A6" s="21" t="s">
        <v>12</v>
      </c>
      <c r="B6" s="16">
        <v>12.5</v>
      </c>
      <c r="C6" s="20">
        <f t="shared" si="3"/>
        <v>11.25</v>
      </c>
      <c r="D6" s="20">
        <f t="shared" si="0"/>
        <v>11.363636363636363</v>
      </c>
      <c r="E6" s="15" t="s">
        <v>13</v>
      </c>
      <c r="F6" s="16">
        <v>6.9</v>
      </c>
      <c r="G6" s="20">
        <f t="shared" si="4"/>
        <v>6.21</v>
      </c>
      <c r="H6" s="20">
        <f t="shared" si="1"/>
        <v>6.272727272727273</v>
      </c>
      <c r="I6" s="15" t="s">
        <v>11</v>
      </c>
      <c r="J6" s="16">
        <v>14.5</v>
      </c>
      <c r="K6" s="20">
        <f t="shared" si="5"/>
        <v>13.05</v>
      </c>
      <c r="L6" s="20">
        <f t="shared" si="2"/>
        <v>13.181818181818182</v>
      </c>
      <c r="M6" s="18"/>
    </row>
    <row r="7" spans="1:13" ht="12" customHeight="1">
      <c r="A7" s="15" t="s">
        <v>15</v>
      </c>
      <c r="B7" s="16">
        <v>18.9</v>
      </c>
      <c r="C7" s="20">
        <f t="shared" si="3"/>
        <v>17.009999999999998</v>
      </c>
      <c r="D7" s="20">
        <f t="shared" si="0"/>
        <v>17.18181818181818</v>
      </c>
      <c r="E7" s="15" t="s">
        <v>16</v>
      </c>
      <c r="F7" s="16">
        <v>10.95</v>
      </c>
      <c r="G7" s="20">
        <f t="shared" si="4"/>
        <v>9.855</v>
      </c>
      <c r="H7" s="20">
        <f t="shared" si="1"/>
        <v>9.954545454545453</v>
      </c>
      <c r="I7" s="15" t="s">
        <v>14</v>
      </c>
      <c r="J7" s="16">
        <v>20.5</v>
      </c>
      <c r="K7" s="20">
        <f t="shared" si="5"/>
        <v>18.45</v>
      </c>
      <c r="L7" s="20">
        <f t="shared" si="2"/>
        <v>18.636363636363637</v>
      </c>
      <c r="M7" s="18"/>
    </row>
    <row r="8" spans="1:13" ht="12" customHeight="1">
      <c r="A8" s="15" t="s">
        <v>18</v>
      </c>
      <c r="B8" s="16">
        <v>12.5</v>
      </c>
      <c r="C8" s="20">
        <f t="shared" si="3"/>
        <v>11.25</v>
      </c>
      <c r="D8" s="20">
        <f t="shared" si="0"/>
        <v>11.363636363636363</v>
      </c>
      <c r="E8" s="15" t="s">
        <v>19</v>
      </c>
      <c r="F8" s="16">
        <v>5.5</v>
      </c>
      <c r="G8" s="20">
        <f t="shared" si="4"/>
        <v>4.95</v>
      </c>
      <c r="H8" s="20">
        <f t="shared" si="1"/>
        <v>5</v>
      </c>
      <c r="I8" s="15" t="s">
        <v>17</v>
      </c>
      <c r="J8" s="16">
        <v>19.5</v>
      </c>
      <c r="K8" s="20">
        <f t="shared" si="5"/>
        <v>17.55</v>
      </c>
      <c r="L8" s="20">
        <f t="shared" si="2"/>
        <v>17.727272727272727</v>
      </c>
      <c r="M8" s="18"/>
    </row>
    <row r="9" spans="1:13" ht="12" customHeight="1">
      <c r="A9" s="15" t="s">
        <v>21</v>
      </c>
      <c r="B9" s="16">
        <v>28</v>
      </c>
      <c r="C9" s="20">
        <f t="shared" si="3"/>
        <v>25.2</v>
      </c>
      <c r="D9" s="20">
        <f t="shared" si="0"/>
        <v>25.454545454545453</v>
      </c>
      <c r="E9" s="15" t="s">
        <v>21</v>
      </c>
      <c r="F9" s="16">
        <v>12</v>
      </c>
      <c r="G9" s="20">
        <f t="shared" si="4"/>
        <v>10.8</v>
      </c>
      <c r="H9" s="20">
        <f t="shared" si="1"/>
        <v>10.90909090909091</v>
      </c>
      <c r="I9" s="15" t="s">
        <v>20</v>
      </c>
      <c r="J9" s="16">
        <v>24</v>
      </c>
      <c r="K9" s="20">
        <f t="shared" si="5"/>
        <v>21.6</v>
      </c>
      <c r="L9" s="20">
        <f t="shared" si="2"/>
        <v>21.81818181818182</v>
      </c>
      <c r="M9" s="18"/>
    </row>
    <row r="10" spans="1:13" ht="12" customHeight="1">
      <c r="A10" s="15" t="s">
        <v>23</v>
      </c>
      <c r="B10" s="16">
        <v>17.5</v>
      </c>
      <c r="C10" s="20">
        <f t="shared" si="3"/>
        <v>15.75</v>
      </c>
      <c r="D10" s="20">
        <f aca="true" t="shared" si="6" ref="D10:D17">B10-(B10/110*10)</f>
        <v>15.90909090909091</v>
      </c>
      <c r="E10" s="15"/>
      <c r="F10" s="16"/>
      <c r="G10" s="20"/>
      <c r="H10" s="20"/>
      <c r="I10" s="15" t="s">
        <v>22</v>
      </c>
      <c r="J10" s="16">
        <v>16.5</v>
      </c>
      <c r="K10" s="20">
        <f t="shared" si="5"/>
        <v>14.85</v>
      </c>
      <c r="L10" s="20">
        <f aca="true" t="shared" si="7" ref="L10:L20">J10-(J10/110*10)</f>
        <v>15</v>
      </c>
      <c r="M10" s="18"/>
    </row>
    <row r="11" spans="1:13" ht="12" customHeight="1">
      <c r="A11" s="15" t="s">
        <v>25</v>
      </c>
      <c r="B11" s="16">
        <v>13.9</v>
      </c>
      <c r="C11" s="20">
        <f t="shared" si="3"/>
        <v>12.51</v>
      </c>
      <c r="D11" s="20">
        <f t="shared" si="6"/>
        <v>12.636363636363637</v>
      </c>
      <c r="E11" s="15"/>
      <c r="F11" s="16"/>
      <c r="G11" s="20"/>
      <c r="H11" s="20"/>
      <c r="I11" s="15" t="s">
        <v>24</v>
      </c>
      <c r="J11" s="16">
        <v>13.5</v>
      </c>
      <c r="K11" s="20">
        <f t="shared" si="5"/>
        <v>12.15</v>
      </c>
      <c r="L11" s="20">
        <f t="shared" si="7"/>
        <v>12.272727272727273</v>
      </c>
      <c r="M11" s="18"/>
    </row>
    <row r="12" spans="1:13" ht="12" customHeight="1">
      <c r="A12" s="15" t="s">
        <v>28</v>
      </c>
      <c r="B12" s="16">
        <v>16.9</v>
      </c>
      <c r="C12" s="20">
        <f t="shared" si="3"/>
        <v>15.209999999999999</v>
      </c>
      <c r="D12" s="20">
        <f t="shared" si="6"/>
        <v>15.363636363636363</v>
      </c>
      <c r="E12" s="15"/>
      <c r="F12" s="16"/>
      <c r="G12" s="20"/>
      <c r="H12" s="20"/>
      <c r="I12" s="15" t="s">
        <v>27</v>
      </c>
      <c r="J12" s="16">
        <v>19.5</v>
      </c>
      <c r="K12" s="20">
        <f t="shared" si="5"/>
        <v>17.55</v>
      </c>
      <c r="L12" s="20">
        <f t="shared" si="7"/>
        <v>17.727272727272727</v>
      </c>
      <c r="M12" s="18"/>
    </row>
    <row r="13" spans="1:13" ht="12" customHeight="1">
      <c r="A13" s="15" t="s">
        <v>31</v>
      </c>
      <c r="B13" s="16">
        <v>15.5</v>
      </c>
      <c r="C13" s="20">
        <f t="shared" si="3"/>
        <v>13.95</v>
      </c>
      <c r="D13" s="20">
        <f t="shared" si="6"/>
        <v>14.090909090909092</v>
      </c>
      <c r="E13" s="14" t="s">
        <v>71</v>
      </c>
      <c r="F13" s="16"/>
      <c r="G13" s="20">
        <f t="shared" si="4"/>
        <v>0</v>
      </c>
      <c r="H13" s="20"/>
      <c r="I13" s="15" t="s">
        <v>30</v>
      </c>
      <c r="J13" s="16">
        <v>16.9</v>
      </c>
      <c r="K13" s="20">
        <f t="shared" si="5"/>
        <v>15.209999999999999</v>
      </c>
      <c r="L13" s="20">
        <f t="shared" si="7"/>
        <v>15.363636363636363</v>
      </c>
      <c r="M13" s="18"/>
    </row>
    <row r="14" spans="1:13" ht="12" customHeight="1">
      <c r="A14" s="15" t="s">
        <v>34</v>
      </c>
      <c r="B14" s="16">
        <v>12.5</v>
      </c>
      <c r="C14" s="20">
        <f t="shared" si="3"/>
        <v>11.25</v>
      </c>
      <c r="D14" s="20">
        <f t="shared" si="6"/>
        <v>11.363636363636363</v>
      </c>
      <c r="E14" s="15" t="s">
        <v>26</v>
      </c>
      <c r="F14" s="16">
        <v>9.5</v>
      </c>
      <c r="G14" s="20">
        <f t="shared" si="4"/>
        <v>8.55</v>
      </c>
      <c r="H14" s="20">
        <f aca="true" t="shared" si="8" ref="H14:H21">F14-(F14/110*10)</f>
        <v>8.636363636363637</v>
      </c>
      <c r="I14" s="15" t="s">
        <v>33</v>
      </c>
      <c r="J14" s="16">
        <v>16.9</v>
      </c>
      <c r="K14" s="20">
        <f t="shared" si="5"/>
        <v>15.209999999999999</v>
      </c>
      <c r="L14" s="20">
        <f t="shared" si="7"/>
        <v>15.363636363636363</v>
      </c>
      <c r="M14" s="18"/>
    </row>
    <row r="15" spans="1:13" ht="12" customHeight="1">
      <c r="A15" s="15" t="s">
        <v>37</v>
      </c>
      <c r="B15" s="16">
        <v>7.5</v>
      </c>
      <c r="C15" s="20">
        <f t="shared" si="3"/>
        <v>6.75</v>
      </c>
      <c r="D15" s="20">
        <f t="shared" si="6"/>
        <v>6.818181818181818</v>
      </c>
      <c r="E15" s="15" t="s">
        <v>29</v>
      </c>
      <c r="F15" s="16">
        <v>3.19</v>
      </c>
      <c r="G15" s="20">
        <f t="shared" si="4"/>
        <v>2.871</v>
      </c>
      <c r="H15" s="20">
        <f t="shared" si="8"/>
        <v>2.9</v>
      </c>
      <c r="I15" s="15" t="s">
        <v>36</v>
      </c>
      <c r="J15" s="16">
        <v>16.9</v>
      </c>
      <c r="K15" s="20">
        <f t="shared" si="5"/>
        <v>15.209999999999999</v>
      </c>
      <c r="L15" s="20">
        <f t="shared" si="7"/>
        <v>15.363636363636363</v>
      </c>
      <c r="M15" s="18"/>
    </row>
    <row r="16" spans="1:13" ht="12" customHeight="1">
      <c r="A16" s="15" t="s">
        <v>40</v>
      </c>
      <c r="B16" s="16">
        <v>10</v>
      </c>
      <c r="C16" s="20">
        <f t="shared" si="3"/>
        <v>9</v>
      </c>
      <c r="D16" s="20">
        <f t="shared" si="6"/>
        <v>9.09090909090909</v>
      </c>
      <c r="E16" s="15" t="s">
        <v>32</v>
      </c>
      <c r="F16" s="16">
        <v>3.9</v>
      </c>
      <c r="G16" s="20">
        <f t="shared" si="4"/>
        <v>3.51</v>
      </c>
      <c r="H16" s="20">
        <f t="shared" si="8"/>
        <v>3.5454545454545454</v>
      </c>
      <c r="I16" s="15" t="s">
        <v>39</v>
      </c>
      <c r="J16" s="16">
        <v>10</v>
      </c>
      <c r="K16" s="20">
        <f t="shared" si="5"/>
        <v>9</v>
      </c>
      <c r="L16" s="20">
        <f t="shared" si="7"/>
        <v>9.09090909090909</v>
      </c>
      <c r="M16" s="18"/>
    </row>
    <row r="17" spans="1:13" ht="12" customHeight="1">
      <c r="A17" s="15" t="s">
        <v>43</v>
      </c>
      <c r="B17" s="16">
        <v>5</v>
      </c>
      <c r="C17" s="20">
        <f t="shared" si="3"/>
        <v>4.5</v>
      </c>
      <c r="D17" s="20">
        <f t="shared" si="6"/>
        <v>4.545454545454545</v>
      </c>
      <c r="E17" s="21" t="s">
        <v>35</v>
      </c>
      <c r="F17" s="16">
        <v>7.5</v>
      </c>
      <c r="G17" s="20">
        <f t="shared" si="4"/>
        <v>6.75</v>
      </c>
      <c r="H17" s="20">
        <f t="shared" si="8"/>
        <v>6.818181818181818</v>
      </c>
      <c r="I17" s="15" t="s">
        <v>42</v>
      </c>
      <c r="J17" s="16">
        <v>13</v>
      </c>
      <c r="K17" s="20">
        <f t="shared" si="5"/>
        <v>11.7</v>
      </c>
      <c r="L17" s="20">
        <f t="shared" si="7"/>
        <v>11.818181818181818</v>
      </c>
      <c r="M17" s="18"/>
    </row>
    <row r="18" spans="1:13" ht="12" customHeight="1">
      <c r="A18" s="15" t="s">
        <v>48</v>
      </c>
      <c r="B18" s="16">
        <v>10</v>
      </c>
      <c r="C18" s="20">
        <f t="shared" si="3"/>
        <v>9</v>
      </c>
      <c r="D18" s="20">
        <f>B18-(B18/110*10)</f>
        <v>9.09090909090909</v>
      </c>
      <c r="E18" s="15" t="s">
        <v>38</v>
      </c>
      <c r="F18" s="16">
        <v>8.9</v>
      </c>
      <c r="G18" s="20">
        <f t="shared" si="4"/>
        <v>8.01</v>
      </c>
      <c r="H18" s="20">
        <f t="shared" si="8"/>
        <v>8.090909090909092</v>
      </c>
      <c r="I18" s="15" t="s">
        <v>45</v>
      </c>
      <c r="J18" s="16">
        <v>11.2</v>
      </c>
      <c r="K18" s="20">
        <f t="shared" si="5"/>
        <v>10.08</v>
      </c>
      <c r="L18" s="20">
        <f t="shared" si="7"/>
        <v>10.181818181818182</v>
      </c>
      <c r="M18" s="18"/>
    </row>
    <row r="19" spans="1:13" ht="12" customHeight="1">
      <c r="A19" s="15"/>
      <c r="B19" s="16"/>
      <c r="C19" s="20"/>
      <c r="D19" s="20"/>
      <c r="E19" s="15" t="s">
        <v>41</v>
      </c>
      <c r="F19" s="16">
        <v>2.7</v>
      </c>
      <c r="G19" s="20">
        <f t="shared" si="4"/>
        <v>2.43</v>
      </c>
      <c r="H19" s="20">
        <f t="shared" si="8"/>
        <v>2.4545454545454546</v>
      </c>
      <c r="I19" s="15" t="s">
        <v>47</v>
      </c>
      <c r="J19" s="16">
        <v>15.2</v>
      </c>
      <c r="K19" s="20">
        <f t="shared" si="5"/>
        <v>13.68</v>
      </c>
      <c r="L19" s="20">
        <f t="shared" si="7"/>
        <v>13.818181818181817</v>
      </c>
      <c r="M19" s="18"/>
    </row>
    <row r="20" spans="1:13" ht="12" customHeight="1">
      <c r="A20" s="14" t="s">
        <v>72</v>
      </c>
      <c r="B20" s="16"/>
      <c r="C20" s="20"/>
      <c r="D20" s="20"/>
      <c r="E20" s="15" t="s">
        <v>44</v>
      </c>
      <c r="F20" s="16">
        <v>4.2</v>
      </c>
      <c r="G20" s="20">
        <f t="shared" si="4"/>
        <v>3.7800000000000002</v>
      </c>
      <c r="H20" s="20">
        <f t="shared" si="8"/>
        <v>3.8181818181818183</v>
      </c>
      <c r="I20" s="15" t="s">
        <v>156</v>
      </c>
      <c r="J20" s="16">
        <v>10</v>
      </c>
      <c r="K20" s="20">
        <f t="shared" si="5"/>
        <v>9</v>
      </c>
      <c r="L20" s="20">
        <f t="shared" si="7"/>
        <v>9.09090909090909</v>
      </c>
      <c r="M20" s="18"/>
    </row>
    <row r="21" spans="1:13" ht="12" customHeight="1">
      <c r="A21" s="15" t="s">
        <v>50</v>
      </c>
      <c r="B21" s="16">
        <v>19.5</v>
      </c>
      <c r="C21" s="20">
        <f>B21-(B21/100*10)</f>
        <v>17.55</v>
      </c>
      <c r="D21" s="20">
        <f>B21-(B21/110*10)</f>
        <v>17.727272727272727</v>
      </c>
      <c r="E21" s="15" t="s">
        <v>46</v>
      </c>
      <c r="F21" s="16">
        <v>4.35</v>
      </c>
      <c r="G21" s="20">
        <f t="shared" si="4"/>
        <v>3.9149999999999996</v>
      </c>
      <c r="H21" s="20">
        <f t="shared" si="8"/>
        <v>3.954545454545454</v>
      </c>
      <c r="I21" s="15"/>
      <c r="J21" s="16"/>
      <c r="K21" s="20"/>
      <c r="L21" s="20"/>
      <c r="M21" s="18"/>
    </row>
    <row r="22" spans="1:13" ht="12" customHeight="1">
      <c r="A22" s="15" t="s">
        <v>34</v>
      </c>
      <c r="B22" s="16">
        <v>17</v>
      </c>
      <c r="C22" s="20">
        <f>B22-(B22/100*10)</f>
        <v>15.3</v>
      </c>
      <c r="D22" s="20">
        <f>B22-(B22/110*10)</f>
        <v>15.454545454545455</v>
      </c>
      <c r="E22" s="15"/>
      <c r="F22" s="16"/>
      <c r="G22" s="20">
        <f t="shared" si="4"/>
        <v>0</v>
      </c>
      <c r="H22" s="20"/>
      <c r="I22" s="15"/>
      <c r="J22" s="16"/>
      <c r="K22" s="20"/>
      <c r="L22" s="20"/>
      <c r="M22" s="18"/>
    </row>
    <row r="23" spans="1:13" ht="12" customHeight="1">
      <c r="A23" s="15" t="s">
        <v>53</v>
      </c>
      <c r="B23" s="16">
        <v>21</v>
      </c>
      <c r="C23" s="20">
        <f>B23-(B23/100*10)</f>
        <v>18.9</v>
      </c>
      <c r="D23" s="20">
        <f>B23-(B23/110*10)</f>
        <v>19.09090909090909</v>
      </c>
      <c r="E23" s="15"/>
      <c r="F23" s="16"/>
      <c r="G23" s="20"/>
      <c r="H23" s="20"/>
      <c r="I23" s="15"/>
      <c r="J23" s="16"/>
      <c r="K23" s="20"/>
      <c r="L23" s="20"/>
      <c r="M23" s="18"/>
    </row>
    <row r="24" spans="1:13" ht="12" customHeight="1">
      <c r="A24" s="15"/>
      <c r="B24" s="16"/>
      <c r="C24" s="20"/>
      <c r="D24" s="20"/>
      <c r="E24" s="14" t="s">
        <v>139</v>
      </c>
      <c r="F24" s="16">
        <v>4</v>
      </c>
      <c r="G24" s="20">
        <f t="shared" si="4"/>
        <v>3.6</v>
      </c>
      <c r="H24" s="20">
        <f>F24-(F24/110*10)</f>
        <v>3.6363636363636362</v>
      </c>
      <c r="I24" s="15"/>
      <c r="J24" s="16"/>
      <c r="K24" s="20"/>
      <c r="L24" s="20"/>
      <c r="M24" s="18"/>
    </row>
    <row r="25" spans="1:13" ht="12" customHeight="1">
      <c r="A25" s="14" t="s">
        <v>54</v>
      </c>
      <c r="B25" s="16"/>
      <c r="C25" s="20">
        <f aca="true" t="shared" si="9" ref="C25:C47">B25-(B25/100*10)</f>
        <v>0</v>
      </c>
      <c r="D25" s="20"/>
      <c r="E25" s="22" t="s">
        <v>134</v>
      </c>
      <c r="F25" s="16">
        <v>12</v>
      </c>
      <c r="G25" s="20">
        <f t="shared" si="4"/>
        <v>10.8</v>
      </c>
      <c r="H25" s="20">
        <f>F25-(F25/110*10)</f>
        <v>10.90909090909091</v>
      </c>
      <c r="I25" s="17" t="s">
        <v>49</v>
      </c>
      <c r="J25" s="16">
        <v>2</v>
      </c>
      <c r="K25" s="20">
        <f t="shared" si="5"/>
        <v>1.8</v>
      </c>
      <c r="L25" s="20">
        <f>J25-(J25/110*10)</f>
        <v>1.8181818181818181</v>
      </c>
      <c r="M25" s="18"/>
    </row>
    <row r="26" spans="1:13" ht="12" customHeight="1">
      <c r="A26" s="15" t="s">
        <v>57</v>
      </c>
      <c r="B26" s="16">
        <v>12</v>
      </c>
      <c r="C26" s="20">
        <f t="shared" si="9"/>
        <v>10.8</v>
      </c>
      <c r="D26" s="20">
        <f aca="true" t="shared" si="10" ref="D26:D47">B26-(B26/110*10)</f>
        <v>10.90909090909091</v>
      </c>
      <c r="E26" s="14" t="s">
        <v>155</v>
      </c>
      <c r="F26" s="16">
        <v>7</v>
      </c>
      <c r="G26" s="20">
        <f t="shared" si="4"/>
        <v>6.3</v>
      </c>
      <c r="H26" s="20">
        <f>F26-(F26/110*10)</f>
        <v>6.363636363636363</v>
      </c>
      <c r="I26" s="17" t="s">
        <v>51</v>
      </c>
      <c r="J26" s="16">
        <v>23</v>
      </c>
      <c r="K26" s="20">
        <f t="shared" si="5"/>
        <v>20.7</v>
      </c>
      <c r="L26" s="20">
        <f>J26-(J26/110*10)</f>
        <v>20.90909090909091</v>
      </c>
      <c r="M26" s="18"/>
    </row>
    <row r="27" spans="1:13" ht="12" customHeight="1">
      <c r="A27" s="15" t="s">
        <v>159</v>
      </c>
      <c r="B27" s="16">
        <v>24.9</v>
      </c>
      <c r="C27" s="20">
        <f t="shared" si="9"/>
        <v>22.409999999999997</v>
      </c>
      <c r="D27" s="20">
        <f t="shared" si="10"/>
        <v>22.636363636363633</v>
      </c>
      <c r="E27" s="14" t="s">
        <v>52</v>
      </c>
      <c r="F27" s="16">
        <v>9</v>
      </c>
      <c r="G27" s="20">
        <f t="shared" si="4"/>
        <v>8.1</v>
      </c>
      <c r="H27" s="20">
        <f>F27-(F27/110*10)</f>
        <v>8.181818181818182</v>
      </c>
      <c r="I27" s="18"/>
      <c r="J27" s="18"/>
      <c r="K27" s="18"/>
      <c r="L27" s="18"/>
      <c r="M27" s="18"/>
    </row>
    <row r="28" spans="1:13" ht="12" customHeight="1">
      <c r="A28" s="15" t="s">
        <v>160</v>
      </c>
      <c r="B28" s="16">
        <v>15</v>
      </c>
      <c r="C28" s="20">
        <f t="shared" si="9"/>
        <v>13.5</v>
      </c>
      <c r="D28" s="20">
        <f t="shared" si="10"/>
        <v>13.636363636363637</v>
      </c>
      <c r="E28" s="15"/>
      <c r="F28" s="16"/>
      <c r="G28" s="20">
        <f t="shared" si="4"/>
        <v>0</v>
      </c>
      <c r="H28" s="20"/>
      <c r="I28" s="19"/>
      <c r="J28" s="18"/>
      <c r="K28" s="18"/>
      <c r="L28" s="18"/>
      <c r="M28" s="18"/>
    </row>
    <row r="29" spans="1:13" ht="12" customHeight="1">
      <c r="A29" s="15" t="s">
        <v>161</v>
      </c>
      <c r="B29" s="16">
        <v>14</v>
      </c>
      <c r="C29" s="20">
        <f t="shared" si="9"/>
        <v>12.6</v>
      </c>
      <c r="D29" s="20">
        <f t="shared" si="10"/>
        <v>12.727272727272727</v>
      </c>
      <c r="E29" s="15"/>
      <c r="F29" s="16"/>
      <c r="G29" s="20"/>
      <c r="H29" s="20"/>
      <c r="I29" s="19"/>
      <c r="J29" s="18"/>
      <c r="K29" s="18"/>
      <c r="L29" s="18"/>
      <c r="M29" s="18"/>
    </row>
    <row r="30" spans="1:13" ht="12" customHeight="1">
      <c r="A30" s="15" t="s">
        <v>162</v>
      </c>
      <c r="B30" s="16">
        <v>21</v>
      </c>
      <c r="C30" s="20">
        <f t="shared" si="9"/>
        <v>18.9</v>
      </c>
      <c r="D30" s="20">
        <f t="shared" si="10"/>
        <v>19.09090909090909</v>
      </c>
      <c r="E30" s="15"/>
      <c r="F30" s="16"/>
      <c r="G30" s="20"/>
      <c r="H30" s="20"/>
      <c r="I30" s="19"/>
      <c r="J30" s="18"/>
      <c r="K30" s="18"/>
      <c r="L30" s="18"/>
      <c r="M30" s="18"/>
    </row>
    <row r="31" spans="1:13" ht="12" customHeight="1">
      <c r="A31" s="15" t="s">
        <v>163</v>
      </c>
      <c r="B31" s="16">
        <v>12</v>
      </c>
      <c r="C31" s="20">
        <f t="shared" si="9"/>
        <v>10.8</v>
      </c>
      <c r="D31" s="20">
        <f t="shared" si="10"/>
        <v>10.90909090909091</v>
      </c>
      <c r="E31" s="15"/>
      <c r="F31" s="16"/>
      <c r="G31" s="20"/>
      <c r="H31" s="20"/>
      <c r="I31" s="19"/>
      <c r="J31" s="18"/>
      <c r="K31" s="18"/>
      <c r="L31" s="18"/>
      <c r="M31" s="18"/>
    </row>
    <row r="32" spans="1:13" ht="12" customHeight="1">
      <c r="A32" s="15" t="s">
        <v>58</v>
      </c>
      <c r="B32" s="16">
        <v>12.9</v>
      </c>
      <c r="C32" s="20">
        <f t="shared" si="9"/>
        <v>11.61</v>
      </c>
      <c r="D32" s="20">
        <f t="shared" si="10"/>
        <v>11.727272727272727</v>
      </c>
      <c r="E32" s="14" t="s">
        <v>55</v>
      </c>
      <c r="F32" s="16"/>
      <c r="G32" s="20">
        <f t="shared" si="4"/>
        <v>0</v>
      </c>
      <c r="H32" s="20"/>
      <c r="I32" s="19" t="s">
        <v>56</v>
      </c>
      <c r="J32" s="18"/>
      <c r="K32" s="18"/>
      <c r="L32" s="18"/>
      <c r="M32" s="18"/>
    </row>
    <row r="33" spans="1:13" ht="12" customHeight="1">
      <c r="A33" s="15" t="s">
        <v>59</v>
      </c>
      <c r="B33" s="16">
        <v>13.5</v>
      </c>
      <c r="C33" s="20">
        <f t="shared" si="9"/>
        <v>12.15</v>
      </c>
      <c r="D33" s="20">
        <f t="shared" si="10"/>
        <v>12.272727272727273</v>
      </c>
      <c r="E33" s="15" t="s">
        <v>26</v>
      </c>
      <c r="F33" s="16">
        <v>11</v>
      </c>
      <c r="G33" s="20">
        <f t="shared" si="4"/>
        <v>9.9</v>
      </c>
      <c r="H33" s="20">
        <f>F33-(F33/110*10)</f>
        <v>10</v>
      </c>
      <c r="I33" s="19" t="s">
        <v>132</v>
      </c>
      <c r="J33" s="19"/>
      <c r="K33" s="19"/>
      <c r="L33" s="19"/>
      <c r="M33" s="19"/>
    </row>
    <row r="34" spans="1:13" ht="12" customHeight="1">
      <c r="A34" s="15" t="s">
        <v>60</v>
      </c>
      <c r="B34" s="16">
        <v>9.9</v>
      </c>
      <c r="C34" s="20">
        <f t="shared" si="9"/>
        <v>8.91</v>
      </c>
      <c r="D34" s="20">
        <f t="shared" si="10"/>
        <v>9</v>
      </c>
      <c r="E34" s="15"/>
      <c r="F34" s="16"/>
      <c r="G34" s="20"/>
      <c r="H34" s="20"/>
      <c r="I34" s="19"/>
      <c r="J34" s="19"/>
      <c r="K34" s="19"/>
      <c r="L34" s="19"/>
      <c r="M34" s="19"/>
    </row>
    <row r="35" spans="1:13" ht="12" customHeight="1">
      <c r="A35" s="15" t="s">
        <v>62</v>
      </c>
      <c r="B35" s="16">
        <v>13</v>
      </c>
      <c r="C35" s="20">
        <f t="shared" si="9"/>
        <v>11.7</v>
      </c>
      <c r="D35" s="20">
        <f t="shared" si="10"/>
        <v>11.818181818181818</v>
      </c>
      <c r="E35" s="15"/>
      <c r="F35" s="16"/>
      <c r="G35" s="20"/>
      <c r="H35" s="20"/>
      <c r="I35" s="19"/>
      <c r="J35" s="19"/>
      <c r="K35" s="19"/>
      <c r="L35" s="19"/>
      <c r="M35" s="19"/>
    </row>
    <row r="36" spans="1:13" ht="12" customHeight="1">
      <c r="A36" s="15" t="s">
        <v>164</v>
      </c>
      <c r="B36" s="16">
        <v>13</v>
      </c>
      <c r="C36" s="20">
        <f t="shared" si="9"/>
        <v>11.7</v>
      </c>
      <c r="D36" s="20">
        <f t="shared" si="10"/>
        <v>11.818181818181818</v>
      </c>
      <c r="E36" s="15"/>
      <c r="F36" s="16"/>
      <c r="G36" s="20"/>
      <c r="H36" s="20"/>
      <c r="I36" s="19"/>
      <c r="J36" s="19"/>
      <c r="K36" s="19"/>
      <c r="L36" s="19"/>
      <c r="M36" s="19"/>
    </row>
    <row r="37" spans="1:13" ht="12" customHeight="1">
      <c r="A37" s="15" t="s">
        <v>168</v>
      </c>
      <c r="B37" s="16">
        <v>13.5</v>
      </c>
      <c r="C37" s="20">
        <f t="shared" si="9"/>
        <v>12.15</v>
      </c>
      <c r="D37" s="20">
        <f t="shared" si="10"/>
        <v>12.272727272727273</v>
      </c>
      <c r="E37" s="15"/>
      <c r="F37" s="16"/>
      <c r="G37" s="20"/>
      <c r="H37" s="20"/>
      <c r="I37" s="19"/>
      <c r="J37" s="19"/>
      <c r="K37" s="19"/>
      <c r="L37" s="19"/>
      <c r="M37" s="19"/>
    </row>
    <row r="38" spans="1:13" ht="12" customHeight="1">
      <c r="A38" s="15" t="s">
        <v>64</v>
      </c>
      <c r="B38" s="16">
        <v>12.1</v>
      </c>
      <c r="C38" s="20">
        <f t="shared" si="9"/>
        <v>10.89</v>
      </c>
      <c r="D38" s="20">
        <f t="shared" si="10"/>
        <v>11</v>
      </c>
      <c r="E38" s="15"/>
      <c r="F38" s="16"/>
      <c r="G38" s="20"/>
      <c r="H38" s="20"/>
      <c r="I38" s="19"/>
      <c r="J38" s="19"/>
      <c r="K38" s="19"/>
      <c r="L38" s="19"/>
      <c r="M38" s="19"/>
    </row>
    <row r="39" spans="1:13" ht="12" customHeight="1">
      <c r="A39" s="15" t="s">
        <v>66</v>
      </c>
      <c r="B39" s="16">
        <v>14</v>
      </c>
      <c r="C39" s="20">
        <f t="shared" si="9"/>
        <v>12.6</v>
      </c>
      <c r="D39" s="20">
        <f t="shared" si="10"/>
        <v>12.727272727272727</v>
      </c>
      <c r="E39" s="15"/>
      <c r="F39" s="16"/>
      <c r="G39" s="20"/>
      <c r="H39" s="20"/>
      <c r="I39" s="19"/>
      <c r="J39" s="19"/>
      <c r="K39" s="19"/>
      <c r="L39" s="19"/>
      <c r="M39" s="19"/>
    </row>
    <row r="40" spans="1:13" ht="12" customHeight="1">
      <c r="A40" s="15" t="s">
        <v>67</v>
      </c>
      <c r="B40" s="16">
        <v>11</v>
      </c>
      <c r="C40" s="20">
        <f t="shared" si="9"/>
        <v>9.9</v>
      </c>
      <c r="D40" s="20">
        <f t="shared" si="10"/>
        <v>10</v>
      </c>
      <c r="E40" s="15"/>
      <c r="F40" s="16"/>
      <c r="G40" s="20">
        <f t="shared" si="4"/>
        <v>0</v>
      </c>
      <c r="H40" s="20"/>
      <c r="I40" s="19"/>
      <c r="J40" s="19"/>
      <c r="K40" s="19"/>
      <c r="L40" s="19"/>
      <c r="M40" s="19"/>
    </row>
    <row r="41" spans="1:13" ht="12" customHeight="1">
      <c r="A41" s="15" t="s">
        <v>141</v>
      </c>
      <c r="B41" s="16">
        <v>15.9</v>
      </c>
      <c r="C41" s="20">
        <f t="shared" si="9"/>
        <v>14.31</v>
      </c>
      <c r="D41" s="20">
        <f t="shared" si="10"/>
        <v>14.454545454545455</v>
      </c>
      <c r="E41" s="13" t="s">
        <v>167</v>
      </c>
      <c r="F41" s="16"/>
      <c r="G41" s="20">
        <f t="shared" si="4"/>
        <v>0</v>
      </c>
      <c r="H41" s="20"/>
      <c r="I41" s="18"/>
      <c r="J41" s="18"/>
      <c r="K41" s="18"/>
      <c r="L41" s="18"/>
      <c r="M41" s="18"/>
    </row>
    <row r="42" spans="1:13" ht="12" customHeight="1">
      <c r="A42" s="15" t="s">
        <v>142</v>
      </c>
      <c r="B42" s="16">
        <v>13.9</v>
      </c>
      <c r="C42" s="20">
        <f t="shared" si="9"/>
        <v>12.51</v>
      </c>
      <c r="D42" s="20">
        <f t="shared" si="10"/>
        <v>12.636363636363637</v>
      </c>
      <c r="E42" s="15" t="s">
        <v>61</v>
      </c>
      <c r="F42" s="16">
        <v>16.9</v>
      </c>
      <c r="G42" s="20">
        <f t="shared" si="4"/>
        <v>15.209999999999999</v>
      </c>
      <c r="H42" s="20">
        <f>F42-(F42/110*10)</f>
        <v>15.363636363636363</v>
      </c>
      <c r="I42" s="18"/>
      <c r="J42" s="18"/>
      <c r="K42" s="18"/>
      <c r="L42" s="18"/>
      <c r="M42" s="18"/>
    </row>
    <row r="43" spans="1:13" ht="12" customHeight="1">
      <c r="A43" s="15" t="s">
        <v>154</v>
      </c>
      <c r="B43" s="16">
        <v>15.9</v>
      </c>
      <c r="C43" s="20">
        <f t="shared" si="9"/>
        <v>14.31</v>
      </c>
      <c r="D43" s="20">
        <f t="shared" si="10"/>
        <v>14.454545454545455</v>
      </c>
      <c r="E43" s="15" t="s">
        <v>63</v>
      </c>
      <c r="F43" s="16">
        <v>12.5</v>
      </c>
      <c r="G43" s="20">
        <f t="shared" si="4"/>
        <v>11.25</v>
      </c>
      <c r="H43" s="20">
        <f>F43-(F43/110*10)</f>
        <v>11.363636363636363</v>
      </c>
      <c r="I43" s="18"/>
      <c r="J43" s="18"/>
      <c r="K43" s="18"/>
      <c r="L43" s="18"/>
      <c r="M43" s="18"/>
    </row>
    <row r="44" spans="1:13" ht="12" customHeight="1">
      <c r="A44" s="15" t="s">
        <v>73</v>
      </c>
      <c r="B44" s="16">
        <v>13.9</v>
      </c>
      <c r="C44" s="20">
        <f t="shared" si="9"/>
        <v>12.51</v>
      </c>
      <c r="D44" s="20">
        <f t="shared" si="10"/>
        <v>12.636363636363637</v>
      </c>
      <c r="E44" s="15" t="s">
        <v>65</v>
      </c>
      <c r="F44" s="16">
        <v>14.9</v>
      </c>
      <c r="G44" s="20">
        <f t="shared" si="4"/>
        <v>13.41</v>
      </c>
      <c r="H44" s="20">
        <f>F44-(F44/110*10)</f>
        <v>13.545454545454545</v>
      </c>
      <c r="I44" s="18"/>
      <c r="J44" s="18"/>
      <c r="K44" s="18"/>
      <c r="L44" s="18"/>
      <c r="M44" s="18"/>
    </row>
    <row r="45" spans="1:13" ht="12" customHeight="1">
      <c r="A45" s="15" t="s">
        <v>153</v>
      </c>
      <c r="B45" s="16">
        <v>12</v>
      </c>
      <c r="C45" s="20">
        <f t="shared" si="9"/>
        <v>10.8</v>
      </c>
      <c r="D45" s="20">
        <f t="shared" si="10"/>
        <v>10.90909090909091</v>
      </c>
      <c r="E45" s="21" t="s">
        <v>133</v>
      </c>
      <c r="F45" s="16">
        <v>12.9</v>
      </c>
      <c r="G45" s="20">
        <f t="shared" si="4"/>
        <v>11.61</v>
      </c>
      <c r="H45" s="20">
        <f>F45-(F45/110*10)</f>
        <v>11.727272727272727</v>
      </c>
      <c r="I45" s="18"/>
      <c r="J45" s="18"/>
      <c r="K45" s="18"/>
      <c r="L45" s="18"/>
      <c r="M45" s="18"/>
    </row>
    <row r="46" spans="1:13" ht="12" customHeight="1">
      <c r="A46" s="21" t="s">
        <v>165</v>
      </c>
      <c r="B46" s="29">
        <v>8</v>
      </c>
      <c r="C46" s="30">
        <f t="shared" si="9"/>
        <v>7.2</v>
      </c>
      <c r="D46" s="30">
        <f t="shared" si="10"/>
        <v>7.2727272727272725</v>
      </c>
      <c r="E46" s="21"/>
      <c r="F46" s="16"/>
      <c r="G46" s="20"/>
      <c r="H46" s="20"/>
      <c r="I46" s="18"/>
      <c r="J46" s="18"/>
      <c r="K46" s="18"/>
      <c r="L46" s="18"/>
      <c r="M46" s="18"/>
    </row>
    <row r="47" spans="1:13" ht="12" customHeight="1">
      <c r="A47" s="21" t="s">
        <v>68</v>
      </c>
      <c r="B47" s="29">
        <v>5</v>
      </c>
      <c r="C47" s="30">
        <f t="shared" si="9"/>
        <v>4.5</v>
      </c>
      <c r="D47" s="30">
        <f t="shared" si="10"/>
        <v>4.545454545454545</v>
      </c>
      <c r="E47" s="3"/>
      <c r="F47" s="4"/>
      <c r="G47" s="4"/>
      <c r="H47" s="4"/>
      <c r="I47" s="1"/>
      <c r="J47" s="1"/>
      <c r="K47" s="1"/>
      <c r="L47" s="1"/>
      <c r="M47" s="1"/>
    </row>
    <row r="48" spans="1:13" ht="12" customHeight="1">
      <c r="A48" s="21"/>
      <c r="B48" s="29"/>
      <c r="C48" s="30"/>
      <c r="D48" s="30"/>
      <c r="E48" s="3"/>
      <c r="F48" s="4"/>
      <c r="G48" s="4"/>
      <c r="H48" s="4"/>
      <c r="I48" s="1"/>
      <c r="J48" s="1"/>
      <c r="K48" s="1"/>
      <c r="L48" s="1"/>
      <c r="M48" s="1"/>
    </row>
    <row r="49" spans="1:13" ht="12" customHeight="1">
      <c r="A49" s="21"/>
      <c r="B49" s="29"/>
      <c r="C49" s="30"/>
      <c r="D49" s="30"/>
      <c r="E49" s="3"/>
      <c r="F49" s="16"/>
      <c r="G49" s="4"/>
      <c r="H49" s="4"/>
      <c r="I49" s="1"/>
      <c r="J49" s="1"/>
      <c r="K49" s="1"/>
      <c r="L49" s="1"/>
      <c r="M49" s="1"/>
    </row>
    <row r="50" spans="1:13" ht="12" customHeight="1">
      <c r="A50" s="21"/>
      <c r="B50" s="29"/>
      <c r="C50" s="30"/>
      <c r="D50" s="30"/>
      <c r="E50" s="3"/>
      <c r="F50" s="16"/>
      <c r="G50" s="4"/>
      <c r="H50" s="4"/>
      <c r="I50" s="1"/>
      <c r="J50" s="1"/>
      <c r="K50" s="1"/>
      <c r="L50" s="1"/>
      <c r="M50" s="1"/>
    </row>
    <row r="51" spans="1:13" ht="12" customHeight="1">
      <c r="A51" s="21"/>
      <c r="B51" s="29"/>
      <c r="C51" s="30"/>
      <c r="D51" s="30"/>
      <c r="E51" s="3"/>
      <c r="F51" s="16"/>
      <c r="G51" s="4"/>
      <c r="H51" s="4"/>
      <c r="I51" s="1"/>
      <c r="J51" s="1"/>
      <c r="K51" s="1"/>
      <c r="L51" s="1"/>
      <c r="M51" s="1"/>
    </row>
    <row r="52" spans="1:13" ht="15">
      <c r="A52" s="15"/>
      <c r="B52" s="16"/>
      <c r="C52" s="20"/>
      <c r="D52" s="20"/>
      <c r="E52" s="3"/>
      <c r="F52" s="16"/>
      <c r="G52" s="4"/>
      <c r="H52" s="4"/>
      <c r="I52" s="1"/>
      <c r="J52" s="1"/>
      <c r="K52" s="1"/>
      <c r="L52" s="1"/>
      <c r="M52" s="1"/>
    </row>
    <row r="53" spans="1:6" ht="13.5">
      <c r="A53" s="21"/>
      <c r="B53" s="29"/>
      <c r="C53" s="30"/>
      <c r="D53" s="30"/>
      <c r="F53" s="16"/>
    </row>
    <row r="54" spans="1:6" ht="13.5">
      <c r="A54" s="21"/>
      <c r="B54" s="29"/>
      <c r="C54" s="30"/>
      <c r="D54" s="30"/>
      <c r="F54" s="16"/>
    </row>
    <row r="55" ht="13.5">
      <c r="F55" s="16"/>
    </row>
    <row r="56" ht="13.5">
      <c r="F56" s="16"/>
    </row>
    <row r="57" ht="13.5">
      <c r="F57" s="16"/>
    </row>
    <row r="58" ht="13.5">
      <c r="F58" s="16"/>
    </row>
    <row r="59" ht="13.5">
      <c r="F59" s="16"/>
    </row>
    <row r="60" ht="13.5">
      <c r="F60" s="16"/>
    </row>
    <row r="61" ht="13.5">
      <c r="F61" s="16"/>
    </row>
    <row r="62" ht="13.5">
      <c r="F62" s="16"/>
    </row>
    <row r="63" ht="13.5">
      <c r="F63" s="16"/>
    </row>
    <row r="64" ht="13.5">
      <c r="F64" s="16"/>
    </row>
    <row r="65" ht="13.5">
      <c r="F65" s="16"/>
    </row>
  </sheetData>
  <mergeCells count="1">
    <mergeCell ref="A1:K1"/>
  </mergeCells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sociale San Giuseppe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Rosy</cp:lastModifiedBy>
  <cp:lastPrinted>2007-10-08T10:59:38Z</cp:lastPrinted>
  <dcterms:created xsi:type="dcterms:W3CDTF">2007-05-21T11:57:36Z</dcterms:created>
  <dcterms:modified xsi:type="dcterms:W3CDTF">2007-10-17T13:46:49Z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