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stef\Desktop\GAS\MAROCCO\"/>
    </mc:Choice>
  </mc:AlternateContent>
  <xr:revisionPtr revIDLastSave="0" documentId="13_ncr:1_{C451D00A-B850-408D-8178-3710F1545F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stino prodott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88" i="1" l="1"/>
  <c r="E188" i="1"/>
  <c r="F188" i="1" s="1"/>
  <c r="J187" i="1"/>
  <c r="E187" i="1"/>
  <c r="F187" i="1" s="1"/>
  <c r="J186" i="1"/>
  <c r="E186" i="1"/>
  <c r="F186" i="1" s="1"/>
  <c r="J185" i="1"/>
  <c r="E185" i="1"/>
  <c r="F185" i="1" s="1"/>
  <c r="J184" i="1"/>
  <c r="E184" i="1"/>
  <c r="F184" i="1" s="1"/>
  <c r="J183" i="1"/>
  <c r="E183" i="1"/>
  <c r="F183" i="1" s="1"/>
  <c r="J182" i="1"/>
  <c r="E182" i="1"/>
  <c r="F182" i="1" s="1"/>
  <c r="J181" i="1"/>
  <c r="E181" i="1"/>
  <c r="F181" i="1" s="1"/>
  <c r="J180" i="1"/>
  <c r="E180" i="1"/>
  <c r="F180" i="1" s="1"/>
  <c r="J179" i="1"/>
  <c r="E179" i="1"/>
  <c r="F179" i="1" s="1"/>
  <c r="J178" i="1"/>
  <c r="E178" i="1"/>
  <c r="F178" i="1" s="1"/>
  <c r="J177" i="1"/>
  <c r="J189" i="1" s="1"/>
  <c r="E177" i="1"/>
  <c r="F177" i="1" s="1"/>
  <c r="J174" i="1"/>
  <c r="E174" i="1"/>
  <c r="F174" i="1" s="1"/>
  <c r="J173" i="1"/>
  <c r="E173" i="1"/>
  <c r="F173" i="1" s="1"/>
  <c r="J172" i="1"/>
  <c r="E172" i="1"/>
  <c r="F172" i="1" s="1"/>
  <c r="J171" i="1"/>
  <c r="E171" i="1"/>
  <c r="F171" i="1" s="1"/>
  <c r="J170" i="1"/>
  <c r="E170" i="1"/>
  <c r="F170" i="1" s="1"/>
  <c r="J169" i="1"/>
  <c r="E169" i="1"/>
  <c r="F169" i="1" s="1"/>
  <c r="J168" i="1"/>
  <c r="E168" i="1"/>
  <c r="F168" i="1" s="1"/>
  <c r="J167" i="1"/>
  <c r="E167" i="1"/>
  <c r="F167" i="1" s="1"/>
  <c r="J166" i="1"/>
  <c r="J175" i="1" s="1"/>
  <c r="E166" i="1"/>
  <c r="F166" i="1" s="1"/>
  <c r="J163" i="1"/>
  <c r="J164" i="1" s="1"/>
  <c r="E163" i="1"/>
  <c r="F163" i="1" s="1"/>
  <c r="J160" i="1"/>
  <c r="E160" i="1"/>
  <c r="F160" i="1" s="1"/>
  <c r="J159" i="1"/>
  <c r="F159" i="1"/>
  <c r="J158" i="1"/>
  <c r="F158" i="1"/>
  <c r="J157" i="1"/>
  <c r="F157" i="1"/>
  <c r="J156" i="1"/>
  <c r="F156" i="1"/>
  <c r="J155" i="1"/>
  <c r="F155" i="1"/>
  <c r="J154" i="1"/>
  <c r="F154" i="1"/>
  <c r="J153" i="1"/>
  <c r="F153" i="1"/>
  <c r="J150" i="1"/>
  <c r="J151" i="1" s="1"/>
  <c r="E150" i="1"/>
  <c r="F150" i="1" s="1"/>
  <c r="J147" i="1"/>
  <c r="E147" i="1"/>
  <c r="F147" i="1" s="1"/>
  <c r="J146" i="1"/>
  <c r="F146" i="1"/>
  <c r="E146" i="1"/>
  <c r="J145" i="1"/>
  <c r="E145" i="1"/>
  <c r="F145" i="1" s="1"/>
  <c r="J144" i="1"/>
  <c r="E144" i="1"/>
  <c r="F144" i="1" s="1"/>
  <c r="J143" i="1"/>
  <c r="E143" i="1"/>
  <c r="F143" i="1" s="1"/>
  <c r="J142" i="1"/>
  <c r="E142" i="1"/>
  <c r="F142" i="1" s="1"/>
  <c r="J141" i="1"/>
  <c r="E141" i="1"/>
  <c r="F141" i="1" s="1"/>
  <c r="J138" i="1"/>
  <c r="F138" i="1"/>
  <c r="J137" i="1"/>
  <c r="F137" i="1"/>
  <c r="J136" i="1"/>
  <c r="F136" i="1"/>
  <c r="J135" i="1"/>
  <c r="F135" i="1"/>
  <c r="J134" i="1"/>
  <c r="F134" i="1"/>
  <c r="J133" i="1"/>
  <c r="F133" i="1"/>
  <c r="J132" i="1"/>
  <c r="F132" i="1"/>
  <c r="J131" i="1"/>
  <c r="F131" i="1"/>
  <c r="J130" i="1"/>
  <c r="F130" i="1"/>
  <c r="J129" i="1"/>
  <c r="F129" i="1"/>
  <c r="J128" i="1"/>
  <c r="F128" i="1"/>
  <c r="J127" i="1"/>
  <c r="F127" i="1"/>
  <c r="J126" i="1"/>
  <c r="F126" i="1"/>
  <c r="J123" i="1"/>
  <c r="E123" i="1"/>
  <c r="F123" i="1" s="1"/>
  <c r="J122" i="1"/>
  <c r="E122" i="1"/>
  <c r="F122" i="1" s="1"/>
  <c r="J121" i="1"/>
  <c r="E121" i="1"/>
  <c r="F121" i="1" s="1"/>
  <c r="J120" i="1"/>
  <c r="E120" i="1"/>
  <c r="F120" i="1" s="1"/>
  <c r="J119" i="1"/>
  <c r="E119" i="1"/>
  <c r="F119" i="1" s="1"/>
  <c r="J118" i="1"/>
  <c r="E118" i="1"/>
  <c r="F118" i="1" s="1"/>
  <c r="J117" i="1"/>
  <c r="E117" i="1"/>
  <c r="F117" i="1" s="1"/>
  <c r="J116" i="1"/>
  <c r="E116" i="1"/>
  <c r="F116" i="1" s="1"/>
  <c r="J113" i="1"/>
  <c r="E113" i="1"/>
  <c r="F113" i="1" s="1"/>
  <c r="J112" i="1"/>
  <c r="E112" i="1"/>
  <c r="F112" i="1" s="1"/>
  <c r="J111" i="1"/>
  <c r="E111" i="1"/>
  <c r="F111" i="1" s="1"/>
  <c r="J110" i="1"/>
  <c r="E110" i="1"/>
  <c r="F110" i="1" s="1"/>
  <c r="J109" i="1"/>
  <c r="E109" i="1"/>
  <c r="F109" i="1" s="1"/>
  <c r="J108" i="1"/>
  <c r="E108" i="1"/>
  <c r="F108" i="1" s="1"/>
  <c r="J107" i="1"/>
  <c r="F107" i="1"/>
  <c r="E107" i="1"/>
  <c r="J106" i="1"/>
  <c r="E106" i="1"/>
  <c r="F106" i="1" s="1"/>
  <c r="J105" i="1"/>
  <c r="E105" i="1"/>
  <c r="F105" i="1" s="1"/>
  <c r="J102" i="1"/>
  <c r="E102" i="1"/>
  <c r="F102" i="1" s="1"/>
  <c r="J101" i="1"/>
  <c r="E101" i="1"/>
  <c r="F101" i="1" s="1"/>
  <c r="J100" i="1"/>
  <c r="E100" i="1"/>
  <c r="F100" i="1" s="1"/>
  <c r="J99" i="1"/>
  <c r="E99" i="1"/>
  <c r="F99" i="1" s="1"/>
  <c r="J98" i="1"/>
  <c r="E98" i="1"/>
  <c r="F98" i="1" s="1"/>
  <c r="J97" i="1"/>
  <c r="E97" i="1"/>
  <c r="F97" i="1" s="1"/>
  <c r="J96" i="1"/>
  <c r="E96" i="1"/>
  <c r="F96" i="1" s="1"/>
  <c r="J95" i="1"/>
  <c r="E95" i="1"/>
  <c r="F95" i="1" s="1"/>
  <c r="J92" i="1"/>
  <c r="E92" i="1"/>
  <c r="F92" i="1" s="1"/>
  <c r="J91" i="1"/>
  <c r="E91" i="1"/>
  <c r="F91" i="1" s="1"/>
  <c r="J90" i="1"/>
  <c r="E90" i="1"/>
  <c r="F90" i="1" s="1"/>
  <c r="J89" i="1"/>
  <c r="E89" i="1"/>
  <c r="F89" i="1" s="1"/>
  <c r="J88" i="1"/>
  <c r="E88" i="1"/>
  <c r="F88" i="1" s="1"/>
  <c r="J87" i="1"/>
  <c r="J93" i="1" s="1"/>
  <c r="E87" i="1"/>
  <c r="F87" i="1" s="1"/>
  <c r="J84" i="1"/>
  <c r="E84" i="1"/>
  <c r="F84" i="1" s="1"/>
  <c r="J83" i="1"/>
  <c r="E83" i="1"/>
  <c r="F83" i="1" s="1"/>
  <c r="J82" i="1"/>
  <c r="E82" i="1"/>
  <c r="F82" i="1" s="1"/>
  <c r="J81" i="1"/>
  <c r="E81" i="1"/>
  <c r="F81" i="1" s="1"/>
  <c r="J80" i="1"/>
  <c r="E80" i="1"/>
  <c r="F80" i="1" s="1"/>
  <c r="J79" i="1"/>
  <c r="E79" i="1"/>
  <c r="F79" i="1" s="1"/>
  <c r="J78" i="1"/>
  <c r="E78" i="1"/>
  <c r="F78" i="1" s="1"/>
  <c r="J77" i="1"/>
  <c r="E77" i="1"/>
  <c r="F77" i="1" s="1"/>
  <c r="J76" i="1"/>
  <c r="E76" i="1"/>
  <c r="F76" i="1" s="1"/>
  <c r="J73" i="1"/>
  <c r="E73" i="1"/>
  <c r="F73" i="1" s="1"/>
  <c r="J72" i="1"/>
  <c r="E72" i="1"/>
  <c r="F72" i="1" s="1"/>
  <c r="J71" i="1"/>
  <c r="E71" i="1"/>
  <c r="F71" i="1" s="1"/>
  <c r="J70" i="1"/>
  <c r="E70" i="1"/>
  <c r="F70" i="1" s="1"/>
  <c r="J69" i="1"/>
  <c r="F69" i="1"/>
  <c r="E69" i="1"/>
  <c r="J66" i="1"/>
  <c r="E66" i="1"/>
  <c r="F66" i="1" s="1"/>
  <c r="J65" i="1"/>
  <c r="E65" i="1"/>
  <c r="F65" i="1" s="1"/>
  <c r="J64" i="1"/>
  <c r="E64" i="1"/>
  <c r="F64" i="1" s="1"/>
  <c r="J63" i="1"/>
  <c r="E63" i="1"/>
  <c r="F63" i="1" s="1"/>
  <c r="J62" i="1"/>
  <c r="E62" i="1"/>
  <c r="F62" i="1" s="1"/>
  <c r="J59" i="1"/>
  <c r="E59" i="1"/>
  <c r="F59" i="1" s="1"/>
  <c r="J58" i="1"/>
  <c r="E58" i="1"/>
  <c r="F58" i="1" s="1"/>
  <c r="J57" i="1"/>
  <c r="E57" i="1"/>
  <c r="F57" i="1" s="1"/>
  <c r="J56" i="1"/>
  <c r="E56" i="1"/>
  <c r="F56" i="1" s="1"/>
  <c r="J55" i="1"/>
  <c r="E55" i="1"/>
  <c r="F55" i="1" s="1"/>
  <c r="J54" i="1"/>
  <c r="E54" i="1"/>
  <c r="F54" i="1" s="1"/>
  <c r="J53" i="1"/>
  <c r="E53" i="1"/>
  <c r="F53" i="1" s="1"/>
  <c r="J52" i="1"/>
  <c r="E52" i="1"/>
  <c r="F52" i="1" s="1"/>
  <c r="J51" i="1"/>
  <c r="E51" i="1"/>
  <c r="F51" i="1" s="1"/>
  <c r="J50" i="1"/>
  <c r="E50" i="1"/>
  <c r="F50" i="1" s="1"/>
  <c r="J49" i="1"/>
  <c r="E49" i="1"/>
  <c r="F49" i="1" s="1"/>
  <c r="J48" i="1"/>
  <c r="E48" i="1"/>
  <c r="F48" i="1" s="1"/>
  <c r="J47" i="1"/>
  <c r="E47" i="1"/>
  <c r="F47" i="1" s="1"/>
  <c r="J46" i="1"/>
  <c r="E46" i="1"/>
  <c r="F46" i="1" s="1"/>
  <c r="J45" i="1"/>
  <c r="E45" i="1"/>
  <c r="F45" i="1" s="1"/>
  <c r="J44" i="1"/>
  <c r="E44" i="1"/>
  <c r="F44" i="1" s="1"/>
  <c r="J43" i="1"/>
  <c r="E43" i="1"/>
  <c r="F43" i="1" s="1"/>
  <c r="J42" i="1"/>
  <c r="E42" i="1"/>
  <c r="F42" i="1" s="1"/>
  <c r="J41" i="1"/>
  <c r="E41" i="1"/>
  <c r="F41" i="1" s="1"/>
  <c r="J40" i="1"/>
  <c r="E40" i="1"/>
  <c r="F40" i="1" s="1"/>
  <c r="J39" i="1"/>
  <c r="E39" i="1"/>
  <c r="F39" i="1" s="1"/>
  <c r="J38" i="1"/>
  <c r="E38" i="1"/>
  <c r="F38" i="1" s="1"/>
  <c r="J37" i="1"/>
  <c r="J60" i="1" s="1"/>
  <c r="E37" i="1"/>
  <c r="F37" i="1" s="1"/>
  <c r="J34" i="1"/>
  <c r="E34" i="1"/>
  <c r="F34" i="1" s="1"/>
  <c r="J33" i="1"/>
  <c r="E33" i="1"/>
  <c r="F33" i="1" s="1"/>
  <c r="J32" i="1"/>
  <c r="E32" i="1"/>
  <c r="F32" i="1" s="1"/>
  <c r="J31" i="1"/>
  <c r="E31" i="1"/>
  <c r="F31" i="1" s="1"/>
  <c r="J30" i="1"/>
  <c r="J35" i="1" s="1"/>
  <c r="E30" i="1"/>
  <c r="F30" i="1" s="1"/>
  <c r="J27" i="1"/>
  <c r="E27" i="1"/>
  <c r="F27" i="1" s="1"/>
  <c r="J26" i="1"/>
  <c r="E26" i="1"/>
  <c r="F26" i="1" s="1"/>
  <c r="J25" i="1"/>
  <c r="E25" i="1"/>
  <c r="F25" i="1" s="1"/>
  <c r="J24" i="1"/>
  <c r="E24" i="1"/>
  <c r="F24" i="1" s="1"/>
  <c r="J23" i="1"/>
  <c r="E23" i="1"/>
  <c r="F23" i="1" s="1"/>
  <c r="J22" i="1"/>
  <c r="E22" i="1"/>
  <c r="F22" i="1" s="1"/>
  <c r="J21" i="1"/>
  <c r="E21" i="1"/>
  <c r="F21" i="1" s="1"/>
  <c r="J20" i="1"/>
  <c r="E20" i="1"/>
  <c r="F20" i="1" s="1"/>
  <c r="J19" i="1"/>
  <c r="E19" i="1"/>
  <c r="F19" i="1" s="1"/>
  <c r="J18" i="1"/>
  <c r="E18" i="1"/>
  <c r="F18" i="1" s="1"/>
  <c r="J17" i="1"/>
  <c r="E17" i="1"/>
  <c r="F17" i="1" s="1"/>
  <c r="J16" i="1"/>
  <c r="E16" i="1"/>
  <c r="F16" i="1" s="1"/>
  <c r="J15" i="1"/>
  <c r="E15" i="1"/>
  <c r="F15" i="1" s="1"/>
  <c r="J14" i="1"/>
  <c r="E14" i="1"/>
  <c r="F14" i="1" s="1"/>
  <c r="J13" i="1"/>
  <c r="E13" i="1"/>
  <c r="F13" i="1" s="1"/>
  <c r="J12" i="1"/>
  <c r="E12" i="1"/>
  <c r="F12" i="1" s="1"/>
  <c r="J11" i="1"/>
  <c r="E11" i="1"/>
  <c r="F11" i="1" s="1"/>
  <c r="J10" i="1"/>
  <c r="E10" i="1"/>
  <c r="F10" i="1" s="1"/>
  <c r="J9" i="1"/>
  <c r="E9" i="1"/>
  <c r="F9" i="1" s="1"/>
  <c r="J8" i="1"/>
  <c r="E8" i="1"/>
  <c r="F8" i="1" s="1"/>
  <c r="J7" i="1"/>
  <c r="E7" i="1"/>
  <c r="F7" i="1" s="1"/>
  <c r="J6" i="1"/>
  <c r="E6" i="1"/>
  <c r="F6" i="1" s="1"/>
  <c r="J5" i="1"/>
  <c r="E5" i="1"/>
  <c r="F5" i="1" s="1"/>
  <c r="J4" i="1"/>
  <c r="E4" i="1"/>
  <c r="F4" i="1" s="1"/>
  <c r="J85" i="1" l="1"/>
  <c r="J124" i="1"/>
  <c r="J74" i="1"/>
  <c r="J28" i="1"/>
  <c r="J114" i="1"/>
  <c r="J67" i="1"/>
  <c r="J103" i="1"/>
  <c r="J148" i="1"/>
  <c r="J139" i="1"/>
  <c r="J161" i="1"/>
  <c r="J191" i="1" l="1"/>
</calcChain>
</file>

<file path=xl/sharedStrings.xml><?xml version="1.0" encoding="utf-8"?>
<sst xmlns="http://schemas.openxmlformats.org/spreadsheetml/2006/main" count="338" uniqueCount="163">
  <si>
    <t>LISTINO PRODOTTI RETE MAROCCHINA PER I GRUPPI DI ACQUISTO SOLIDALE</t>
  </si>
  <si>
    <t>NOME COOPERATIVA / ASSOCIAZIONE</t>
  </si>
  <si>
    <t>PRODOTTO</t>
  </si>
  <si>
    <t>GR / ML</t>
  </si>
  <si>
    <t>prezzo produttore</t>
  </si>
  <si>
    <t xml:space="preserve">costi trasporto Marocco - Italia </t>
  </si>
  <si>
    <t>margine coordinamento, diviso con il produttore</t>
  </si>
  <si>
    <t>totale prezzo di vendita</t>
  </si>
  <si>
    <t xml:space="preserve">COOP AACHAB NEAAMA (YOUSSOUFIA) </t>
  </si>
  <si>
    <t>OLIO DI SEMI DI CACTUS (FICHI D'INDIA)</t>
  </si>
  <si>
    <t>15 ml</t>
  </si>
  <si>
    <t>10 ml</t>
  </si>
  <si>
    <t xml:space="preserve">OLIO DI MANDORLE DOLCI </t>
  </si>
  <si>
    <t>30 ml</t>
  </si>
  <si>
    <t>OLIO DI MANDORLE AMARE</t>
  </si>
  <si>
    <t xml:space="preserve">OLIO DI SESAMO </t>
  </si>
  <si>
    <t xml:space="preserve">OLIO DI COCCO </t>
  </si>
  <si>
    <t xml:space="preserve">OLIO DI CRESCIONE </t>
  </si>
  <si>
    <t xml:space="preserve">OLIO DI LINO </t>
  </si>
  <si>
    <t xml:space="preserve">OLIO DI NIGELLA </t>
  </si>
  <si>
    <t>ROSMARINO IN FOGLIE</t>
  </si>
  <si>
    <t>20 gr</t>
  </si>
  <si>
    <t xml:space="preserve">ARTEMISIA IN FOGLIE </t>
  </si>
  <si>
    <t>VERBENA CITRONELLA IN FOGLIE</t>
  </si>
  <si>
    <t xml:space="preserve">MENTA MAACHI (AUTOCTONA) IN FOGLIE </t>
  </si>
  <si>
    <t xml:space="preserve">GERANIO IN FOGLIE </t>
  </si>
  <si>
    <t xml:space="preserve">ACQUA DI MENTA MAACHI </t>
  </si>
  <si>
    <t>100 ml</t>
  </si>
  <si>
    <t>ACQUA DI ROSMARINO</t>
  </si>
  <si>
    <t>ACQUA DI SALVIA</t>
  </si>
  <si>
    <t xml:space="preserve">ACQUA DI ARTEMISIA </t>
  </si>
  <si>
    <t xml:space="preserve">ACQUA DI VERBENA CITRONELLA </t>
  </si>
  <si>
    <t xml:space="preserve">ACQUA DI GERANIO </t>
  </si>
  <si>
    <t xml:space="preserve">SCRUB NAAMA PER IL CORPO </t>
  </si>
  <si>
    <t>100 gr</t>
  </si>
  <si>
    <t>MASCHERA NATURE PER IL VISO</t>
  </si>
  <si>
    <t>80 gr</t>
  </si>
  <si>
    <t>MASCHERA VISO ALLA PASTA DI SEMI DI CACTUS (in polvere)</t>
  </si>
  <si>
    <t>GHASSOUL (ARGILLA SAPONIFERA) PER CAPELLI</t>
  </si>
  <si>
    <t>COOP TIZNKADE TAOURIRT (AKKA)</t>
  </si>
  <si>
    <t xml:space="preserve">CUSCUS DI GRANO DURO </t>
  </si>
  <si>
    <t>500 gr</t>
  </si>
  <si>
    <t>HENNé</t>
  </si>
  <si>
    <t>150 gr</t>
  </si>
  <si>
    <t xml:space="preserve">SOTTOPENTOLA  </t>
  </si>
  <si>
    <t>200 gr</t>
  </si>
  <si>
    <t xml:space="preserve">CESTINI IN FOGLIE DI PALMA </t>
  </si>
  <si>
    <t>PRESINE</t>
  </si>
  <si>
    <t>COOP DAR COUSCOUS (MIDELT)</t>
  </si>
  <si>
    <t xml:space="preserve">1 kg </t>
  </si>
  <si>
    <t>CUSCUS DI RISO E GRANO DURO</t>
  </si>
  <si>
    <t>CUSCUS DI ROBBIA E GRANO DURO</t>
  </si>
  <si>
    <t>CUSCUS DI GRANO DURO ALLE ERBE AROMATICHE</t>
  </si>
  <si>
    <t>CUSCUS DI GRANO DURO E SPINACI</t>
  </si>
  <si>
    <t>CUSCUS DI GRANO DURO ED AVENA</t>
  </si>
  <si>
    <t>CUSCUS DI ORZO</t>
  </si>
  <si>
    <t>CUSCUS 3 CEREALI (GRANO DURO, ORZO E MAIS)</t>
  </si>
  <si>
    <t>CUSCUS 5 CEREALI (GRANO DURO, AVENA, MAIS, ORZO E RISO)</t>
  </si>
  <si>
    <t>CUSCUS DI CARRUBA E GRANO DURO</t>
  </si>
  <si>
    <t>SPEZIE PER IL CUSCUS (NOVITA'!!)</t>
  </si>
  <si>
    <t>CUSCUS DI GIUGGIOLE SELVATICHE E GRANO DURO</t>
  </si>
  <si>
    <t>COOP AGRICOLE TALIOUINE</t>
  </si>
  <si>
    <t>ZAFFERANO DELL'ANTI-ATLANTE</t>
  </si>
  <si>
    <t>1/2 gr</t>
  </si>
  <si>
    <t>1 gr</t>
  </si>
  <si>
    <t>2 gr</t>
  </si>
  <si>
    <t>5 gr</t>
  </si>
  <si>
    <t>10 gr</t>
  </si>
  <si>
    <t>COOP JNANE RIF  OUAZZANE</t>
  </si>
  <si>
    <t xml:space="preserve">FICHI SECCHI BIANCHI </t>
  </si>
  <si>
    <t>250 gr</t>
  </si>
  <si>
    <t>1 kg</t>
  </si>
  <si>
    <t xml:space="preserve">PRUGNE SECCHE </t>
  </si>
  <si>
    <t xml:space="preserve">UVA SECCA </t>
  </si>
  <si>
    <t>COOP FEMMES BRACHOUA</t>
  </si>
  <si>
    <t xml:space="preserve">CUSCUS DI LENTICCHIE </t>
  </si>
  <si>
    <t>CUSCUS DI GRANO DURO E CARRUBA</t>
  </si>
  <si>
    <t xml:space="preserve">CUSCUS D'ORZO </t>
  </si>
  <si>
    <t xml:space="preserve">CUSCUS D'AVENA </t>
  </si>
  <si>
    <t>CUSCUS CINQUE STELLE (grano duro, mais, orzo, lenticchie ed avena)</t>
  </si>
  <si>
    <t xml:space="preserve">CUSCUS DI GRANO DURO E MIGLIO </t>
  </si>
  <si>
    <t xml:space="preserve">CUSCUS DI MAIS </t>
  </si>
  <si>
    <t xml:space="preserve">FIENO GRECO </t>
  </si>
  <si>
    <t>COOP ZOMOROD - RABAT</t>
  </si>
  <si>
    <t xml:space="preserve">CURCUMA </t>
  </si>
  <si>
    <t xml:space="preserve">ZENZERO </t>
  </si>
  <si>
    <t xml:space="preserve">CUMINO </t>
  </si>
  <si>
    <t xml:space="preserve">PAPRIKA DOLCE </t>
  </si>
  <si>
    <t xml:space="preserve">CANNELLA </t>
  </si>
  <si>
    <t>PAPRIKA PICCANTE</t>
  </si>
  <si>
    <t>ASSOC AL ISLAH TAMESLOHT</t>
  </si>
  <si>
    <t>FOULARD DI AGAVE (190x64cm)</t>
  </si>
  <si>
    <t xml:space="preserve">FOULARD DI COTONE (180X60cm), diversi colori </t>
  </si>
  <si>
    <t>CIOTOLA IN TERRA COTTA PICCOLA (diversi colori)</t>
  </si>
  <si>
    <t>110 gr</t>
  </si>
  <si>
    <t>CIOTOLA IN TERRA COTTA MEDIA (diversi colori)</t>
  </si>
  <si>
    <t>170 gr</t>
  </si>
  <si>
    <t>3 PICCOLI TAJINE (PER SPEZIE), diversi colori</t>
  </si>
  <si>
    <t>360 gr</t>
  </si>
  <si>
    <t>2 PICCOLI TAJINE (PER SPEZIE), diversi colori</t>
  </si>
  <si>
    <t>300 gr</t>
  </si>
  <si>
    <t>TAJINE IN TERRA COTTA PICCOLA (diversi colori)</t>
  </si>
  <si>
    <t>TAJINE IN TERRA COTTA MEDIA (diversi colori)</t>
  </si>
  <si>
    <t>340 gr</t>
  </si>
  <si>
    <t>ASSOC / COOP HDIDA (KELAAT M'GOUNA)</t>
  </si>
  <si>
    <t xml:space="preserve">PIANTE AROMATICHE PER TISANA </t>
  </si>
  <si>
    <t>17 gr</t>
  </si>
  <si>
    <t>CONFETTURA DI ROSE DI DAMASCO</t>
  </si>
  <si>
    <t xml:space="preserve">125 gr </t>
  </si>
  <si>
    <t>ACQUA DISTILLATA DI ROSE DI DAMASCO</t>
  </si>
  <si>
    <t>1 litro</t>
  </si>
  <si>
    <t>BOCCIOLI SECCHI DI ROSE DI DAMASCO</t>
  </si>
  <si>
    <t>50 gr</t>
  </si>
  <si>
    <t>CUSCUS ALLE PIANTE AROMATICHE (grano duro, mais e orzo)</t>
  </si>
  <si>
    <t xml:space="preserve">OLIO ALLE ROSE DI DAMASCO </t>
  </si>
  <si>
    <t>60 ml</t>
  </si>
  <si>
    <t>COOP IZOURANE (IMZILEN)</t>
  </si>
  <si>
    <t xml:space="preserve">OLIO DI ARGAN COSMETICO </t>
  </si>
  <si>
    <t>250 ml</t>
  </si>
  <si>
    <t>500 ml</t>
  </si>
  <si>
    <t>OLIO DI ARGAN ALIMENTARE</t>
  </si>
  <si>
    <t>AMLOU (crema spalmabile con olio di argan, pasta di mandorle e miele)</t>
  </si>
  <si>
    <t>215 gr</t>
  </si>
  <si>
    <t>COOP TAYMATE (TIMOULILT)</t>
  </si>
  <si>
    <t>OLIVE VERDI ALLE PIANTE AROMATICHE</t>
  </si>
  <si>
    <t xml:space="preserve">OLIVE NERE ALLE PIANTE AROMATICHE </t>
  </si>
  <si>
    <t xml:space="preserve">OLIVE VERDI ALLE SPEZIE </t>
  </si>
  <si>
    <t>patè di olive verdi</t>
  </si>
  <si>
    <t>paté di olive nere</t>
  </si>
  <si>
    <t>MIELE DI EUFORBIA</t>
  </si>
  <si>
    <t>ASSOC ASSALAM (TABIA-FOUM ZGUID)</t>
  </si>
  <si>
    <t>GUANTO DOCCIA (in fibra vegetale)</t>
  </si>
  <si>
    <t>khol (kajal berbero per gli occhi) a base di legno di maures, nocciolo di olive e nocciolo di datteri con l'applicatore in legno</t>
  </si>
  <si>
    <t>25 gr</t>
  </si>
  <si>
    <t xml:space="preserve">PRESINE </t>
  </si>
  <si>
    <t>SOTTOPENTOLA</t>
  </si>
  <si>
    <t>FOULARD RICAMATI (stile amazigh/berbero), due modelli</t>
  </si>
  <si>
    <t>ASSOC.BNI MHAMED (FOUM ZGUID)</t>
  </si>
  <si>
    <t>HENNé (per tatuaggi e capelli)</t>
  </si>
  <si>
    <t xml:space="preserve">GIE (consorzio di cooperative) MEZGUITA (AGDZ) </t>
  </si>
  <si>
    <t xml:space="preserve">DATTERI BOUSTAHAMMI </t>
  </si>
  <si>
    <t xml:space="preserve">DATTERI BOUZAGAGH </t>
  </si>
  <si>
    <t xml:space="preserve">DATTERI BOUFEGGOUS  </t>
  </si>
  <si>
    <t>DATTERI MAJHOUL</t>
  </si>
  <si>
    <t>COOP AIN HJAL (Moulay Idriss Zerhoune)</t>
  </si>
  <si>
    <t>CARRUBA MACINATA</t>
  </si>
  <si>
    <t>COOP ASSAFAR (Essaouira)</t>
  </si>
  <si>
    <t>OLIO DI ARGAN COSMETICO</t>
  </si>
  <si>
    <t>50 ml</t>
  </si>
  <si>
    <t>AMLOU</t>
  </si>
  <si>
    <t>COOP AFOUS (Timoulilt)</t>
  </si>
  <si>
    <t>ORZO IN GRANI</t>
  </si>
  <si>
    <t>FARINA DI SEGALE GRIGLIATA</t>
  </si>
  <si>
    <t xml:space="preserve">SEGALE IN GRANI </t>
  </si>
  <si>
    <t>BERKOUKCH (couscous in grani di grano duro grandi)</t>
  </si>
  <si>
    <t>CUSCUS AI CINQUE CEREALI</t>
  </si>
  <si>
    <t xml:space="preserve">SCADENZE ORDINI: OGNI 12 FEBBRAIO, 14 MAGGIO, 29 OTTOBRE, con consegna entro 30/40 giorni </t>
  </si>
  <si>
    <t>TOTALE ORDINE</t>
  </si>
  <si>
    <t xml:space="preserve">Ogni prodotto è linkato con la propria scheda tecnica scaricabile nella descrizione del prodotto dal sito shop.marocnatureculture.org </t>
  </si>
  <si>
    <t>I prezzi sono comprensivi della spedizione o consegna prodotti</t>
  </si>
  <si>
    <t xml:space="preserve">CHIUSURA ORDINE 28/10/2026  </t>
  </si>
  <si>
    <r>
      <t xml:space="preserve">ordine </t>
    </r>
    <r>
      <rPr>
        <b/>
        <sz val="12"/>
        <color rgb="FFFF0000"/>
        <rFont val="Calibri"/>
        <family val="2"/>
      </rPr>
      <t>(NOME)</t>
    </r>
    <r>
      <rPr>
        <b/>
        <sz val="12"/>
        <color indexed="64"/>
        <rFont val="Calibri"/>
      </rPr>
      <t xml:space="preserve"> quantità</t>
    </r>
  </si>
  <si>
    <r>
      <t xml:space="preserve">TOTALE IN EURO </t>
    </r>
    <r>
      <rPr>
        <b/>
        <sz val="11"/>
        <color rgb="FFFF0000"/>
        <rFont val="Calibri"/>
        <family val="2"/>
      </rPr>
      <t>(NOME)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</si>
</sst>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"/>
  </numFmts>
  <fonts count="20">
    <font>
      <sz val="11"/>
      <color indexed="64"/>
      <name val="Calibri"/>
      <scheme val="minor"/>
    </font>
    <font>
      <u/>
      <sz val="11"/>
      <color theme="10"/>
      <name val="Calibri"/>
    </font>
    <font>
      <b/>
      <sz val="18"/>
      <color indexed="64"/>
      <name val="Calibri"/>
    </font>
    <font>
      <b/>
      <sz val="16"/>
      <color indexed="64"/>
      <name val="Calibri"/>
    </font>
    <font>
      <b/>
      <sz val="12"/>
      <color indexed="64"/>
      <name val="Calibri"/>
    </font>
    <font>
      <sz val="11"/>
      <color indexed="64"/>
      <name val="Calibri"/>
    </font>
    <font>
      <sz val="14"/>
      <color indexed="64"/>
      <name val="Calibri"/>
    </font>
    <font>
      <b/>
      <sz val="14"/>
      <color indexed="64"/>
      <name val="Calibri"/>
    </font>
    <font>
      <b/>
      <sz val="11"/>
      <color indexed="64"/>
      <name val="Calibri"/>
    </font>
    <font>
      <sz val="11"/>
      <name val="Calibri"/>
    </font>
    <font>
      <b/>
      <sz val="11"/>
      <color indexed="64"/>
      <name val="Calibri"/>
      <scheme val="minor"/>
    </font>
    <font>
      <sz val="11"/>
      <color theme="1"/>
      <name val="Calibri"/>
    </font>
    <font>
      <sz val="16"/>
      <color indexed="64"/>
      <name val="Calibri"/>
    </font>
    <font>
      <b/>
      <sz val="20"/>
      <color indexed="64"/>
      <name val="Calibri"/>
      <family val="2"/>
    </font>
    <font>
      <sz val="20"/>
      <color indexed="64"/>
      <name val="Calibri"/>
      <family val="2"/>
    </font>
    <font>
      <b/>
      <sz val="12"/>
      <color rgb="FFFF0000"/>
      <name val="Calibri"/>
      <family val="2"/>
    </font>
    <font>
      <b/>
      <sz val="12"/>
      <color indexed="64"/>
      <name val="Calibri"/>
      <family val="2"/>
    </font>
    <font>
      <b/>
      <sz val="11"/>
      <color rgb="FFFF0000"/>
      <name val="Calibri"/>
      <family val="2"/>
    </font>
    <font>
      <b/>
      <sz val="11"/>
      <color indexed="64"/>
      <name val="Calibri"/>
      <family val="2"/>
    </font>
    <font>
      <sz val="11"/>
      <color indexed="64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7"/>
        <bgColor indexed="7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B6D7A8"/>
        <bgColor rgb="FFB6D7A8"/>
      </patternFill>
    </fill>
    <fill>
      <patternFill patternType="solid">
        <fgColor rgb="FF93C47D"/>
        <bgColor rgb="FF93C47D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Protection="0">
      <alignment vertical="top"/>
      <protection locked="0"/>
    </xf>
  </cellStyleXfs>
  <cellXfs count="16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164" fontId="5" fillId="3" borderId="6" xfId="0" applyNumberFormat="1" applyFont="1" applyFill="1" applyBorder="1" applyAlignment="1">
      <alignment horizontal="center" vertical="center"/>
    </xf>
    <xf numFmtId="164" fontId="5" fillId="5" borderId="8" xfId="0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164" fontId="5" fillId="3" borderId="7" xfId="0" applyNumberFormat="1" applyFont="1" applyFill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164" fontId="5" fillId="2" borderId="14" xfId="0" applyNumberFormat="1" applyFont="1" applyFill="1" applyBorder="1" applyAlignment="1">
      <alignment horizontal="center" vertical="center"/>
    </xf>
    <xf numFmtId="164" fontId="5" fillId="0" borderId="15" xfId="0" applyNumberFormat="1" applyFont="1" applyBorder="1" applyAlignment="1">
      <alignment horizontal="center" vertical="center"/>
    </xf>
    <xf numFmtId="164" fontId="5" fillId="0" borderId="14" xfId="0" applyNumberFormat="1" applyFont="1" applyBorder="1" applyAlignment="1">
      <alignment horizontal="center" vertical="center"/>
    </xf>
    <xf numFmtId="164" fontId="5" fillId="3" borderId="14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164" fontId="5" fillId="6" borderId="1" xfId="0" applyNumberFormat="1" applyFont="1" applyFill="1" applyBorder="1" applyAlignment="1">
      <alignment horizontal="center" vertical="center"/>
    </xf>
    <xf numFmtId="0" fontId="7" fillId="0" borderId="16" xfId="0" applyFont="1" applyBorder="1" applyAlignment="1">
      <alignment horizontal="left" vertical="top" wrapText="1"/>
    </xf>
    <xf numFmtId="0" fontId="5" fillId="0" borderId="16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164" fontId="5" fillId="0" borderId="16" xfId="0" applyNumberFormat="1" applyFont="1" applyBorder="1" applyAlignment="1">
      <alignment horizontal="center" vertical="center"/>
    </xf>
    <xf numFmtId="164" fontId="5" fillId="5" borderId="18" xfId="0" applyNumberFormat="1" applyFont="1" applyFill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164" fontId="5" fillId="2" borderId="20" xfId="0" applyNumberFormat="1" applyFont="1" applyFill="1" applyBorder="1" applyAlignment="1">
      <alignment horizontal="center" vertical="center"/>
    </xf>
    <xf numFmtId="164" fontId="5" fillId="3" borderId="20" xfId="0" applyNumberFormat="1" applyFont="1" applyFill="1" applyBorder="1" applyAlignment="1">
      <alignment horizontal="center" vertical="center"/>
    </xf>
    <xf numFmtId="164" fontId="5" fillId="5" borderId="2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1" fillId="0" borderId="4" xfId="1" applyBorder="1" applyAlignment="1" applyProtection="1">
      <alignment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1" fillId="0" borderId="9" xfId="1" applyBorder="1" applyAlignment="1" applyProtection="1">
      <alignment vertical="center"/>
    </xf>
    <xf numFmtId="0" fontId="1" fillId="0" borderId="19" xfId="1" applyBorder="1" applyAlignment="1" applyProtection="1">
      <alignment vertical="center"/>
    </xf>
    <xf numFmtId="0" fontId="10" fillId="0" borderId="9" xfId="0" applyFont="1" applyBorder="1"/>
    <xf numFmtId="0" fontId="1" fillId="0" borderId="13" xfId="1" applyBorder="1" applyAlignment="1" applyProtection="1">
      <alignment vertical="center"/>
    </xf>
    <xf numFmtId="0" fontId="1" fillId="0" borderId="24" xfId="0" applyFont="1" applyBorder="1" applyAlignment="1">
      <alignment vertical="center"/>
    </xf>
    <xf numFmtId="0" fontId="5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vertical="center"/>
    </xf>
    <xf numFmtId="0" fontId="5" fillId="0" borderId="27" xfId="0" applyFont="1" applyBorder="1" applyAlignment="1">
      <alignment horizontal="center" vertical="center"/>
    </xf>
    <xf numFmtId="164" fontId="5" fillId="5" borderId="28" xfId="0" applyNumberFormat="1" applyFont="1" applyFill="1" applyBorder="1" applyAlignment="1">
      <alignment horizontal="center" vertical="center"/>
    </xf>
    <xf numFmtId="0" fontId="1" fillId="0" borderId="29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1" fillId="0" borderId="30" xfId="0" applyFont="1" applyBorder="1" applyAlignment="1">
      <alignment vertical="center"/>
    </xf>
    <xf numFmtId="0" fontId="5" fillId="0" borderId="31" xfId="0" applyFont="1" applyBorder="1" applyAlignment="1">
      <alignment horizontal="center" vertical="center"/>
    </xf>
    <xf numFmtId="164" fontId="5" fillId="6" borderId="12" xfId="0" applyNumberFormat="1" applyFont="1" applyFill="1" applyBorder="1" applyAlignment="1">
      <alignment horizontal="center" vertical="center"/>
    </xf>
    <xf numFmtId="164" fontId="5" fillId="0" borderId="32" xfId="0" applyNumberFormat="1" applyFont="1" applyBorder="1" applyAlignment="1">
      <alignment horizontal="center" vertical="center"/>
    </xf>
    <xf numFmtId="164" fontId="5" fillId="3" borderId="33" xfId="0" applyNumberFormat="1" applyFont="1" applyFill="1" applyBorder="1" applyAlignment="1">
      <alignment horizontal="center" vertical="center"/>
    </xf>
    <xf numFmtId="0" fontId="1" fillId="0" borderId="34" xfId="0" applyFont="1" applyBorder="1"/>
    <xf numFmtId="0" fontId="1" fillId="0" borderId="35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36" xfId="0" applyFont="1" applyBorder="1" applyAlignment="1">
      <alignment vertical="center"/>
    </xf>
    <xf numFmtId="0" fontId="5" fillId="0" borderId="37" xfId="0" applyFont="1" applyBorder="1" applyAlignment="1">
      <alignment horizontal="center" vertical="center"/>
    </xf>
    <xf numFmtId="164" fontId="5" fillId="2" borderId="38" xfId="0" applyNumberFormat="1" applyFont="1" applyFill="1" applyBorder="1" applyAlignment="1">
      <alignment horizontal="center" vertical="center"/>
    </xf>
    <xf numFmtId="164" fontId="5" fillId="0" borderId="38" xfId="0" applyNumberFormat="1" applyFont="1" applyBorder="1" applyAlignment="1">
      <alignment horizontal="center" vertical="center"/>
    </xf>
    <xf numFmtId="164" fontId="5" fillId="0" borderId="37" xfId="0" applyNumberFormat="1" applyFont="1" applyBorder="1" applyAlignment="1">
      <alignment horizontal="center" vertical="center"/>
    </xf>
    <xf numFmtId="164" fontId="5" fillId="3" borderId="38" xfId="0" applyNumberFormat="1" applyFont="1" applyFill="1" applyBorder="1" applyAlignment="1">
      <alignment horizontal="center" vertical="center"/>
    </xf>
    <xf numFmtId="0" fontId="1" fillId="0" borderId="39" xfId="0" applyFont="1" applyBorder="1" applyAlignment="1">
      <alignment vertical="center"/>
    </xf>
    <xf numFmtId="164" fontId="5" fillId="2" borderId="37" xfId="0" applyNumberFormat="1" applyFont="1" applyFill="1" applyBorder="1" applyAlignment="1">
      <alignment horizontal="center" vertical="center"/>
    </xf>
    <xf numFmtId="164" fontId="5" fillId="3" borderId="37" xfId="0" applyNumberFormat="1" applyFont="1" applyFill="1" applyBorder="1" applyAlignment="1">
      <alignment horizontal="center" vertical="center"/>
    </xf>
    <xf numFmtId="0" fontId="1" fillId="0" borderId="40" xfId="0" applyFont="1" applyBorder="1"/>
    <xf numFmtId="0" fontId="5" fillId="0" borderId="35" xfId="0" applyFont="1" applyBorder="1" applyAlignment="1">
      <alignment horizontal="center" vertical="center"/>
    </xf>
    <xf numFmtId="0" fontId="1" fillId="0" borderId="39" xfId="0" applyFont="1" applyBorder="1"/>
    <xf numFmtId="0" fontId="5" fillId="0" borderId="32" xfId="0" applyFont="1" applyBorder="1" applyAlignment="1">
      <alignment horizontal="center" vertical="center"/>
    </xf>
    <xf numFmtId="164" fontId="5" fillId="0" borderId="41" xfId="0" applyNumberFormat="1" applyFont="1" applyBorder="1" applyAlignment="1">
      <alignment horizontal="center" vertical="center"/>
    </xf>
    <xf numFmtId="164" fontId="5" fillId="0" borderId="20" xfId="0" applyNumberFormat="1" applyFont="1" applyBorder="1" applyAlignment="1">
      <alignment horizontal="center" vertical="center"/>
    </xf>
    <xf numFmtId="164" fontId="5" fillId="5" borderId="42" xfId="0" applyNumberFormat="1" applyFont="1" applyFill="1" applyBorder="1" applyAlignment="1">
      <alignment horizontal="center" vertical="center"/>
    </xf>
    <xf numFmtId="0" fontId="1" fillId="0" borderId="43" xfId="0" applyFont="1" applyBorder="1" applyAlignment="1">
      <alignment vertical="center"/>
    </xf>
    <xf numFmtId="164" fontId="5" fillId="5" borderId="7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15" xfId="0" applyFont="1" applyBorder="1" applyAlignment="1">
      <alignment horizontal="center" vertical="center"/>
    </xf>
    <xf numFmtId="164" fontId="5" fillId="2" borderId="15" xfId="0" applyNumberFormat="1" applyFont="1" applyFill="1" applyBorder="1" applyAlignment="1">
      <alignment horizontal="center" vertical="center"/>
    </xf>
    <xf numFmtId="164" fontId="5" fillId="3" borderId="15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164" fontId="8" fillId="6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/>
    <xf numFmtId="164" fontId="5" fillId="0" borderId="0" xfId="0" applyNumberFormat="1" applyFont="1"/>
    <xf numFmtId="0" fontId="5" fillId="0" borderId="34" xfId="0" applyFont="1" applyBorder="1" applyAlignment="1">
      <alignment horizontal="center"/>
    </xf>
    <xf numFmtId="0" fontId="7" fillId="0" borderId="3" xfId="0" applyFont="1" applyBorder="1" applyAlignment="1">
      <alignment vertical="center" wrapText="1"/>
    </xf>
    <xf numFmtId="0" fontId="1" fillId="0" borderId="44" xfId="0" applyFont="1" applyBorder="1" applyAlignment="1">
      <alignment vertical="center"/>
    </xf>
    <xf numFmtId="0" fontId="5" fillId="0" borderId="45" xfId="0" applyFont="1" applyBorder="1" applyAlignment="1">
      <alignment horizontal="center" vertical="center"/>
    </xf>
    <xf numFmtId="164" fontId="5" fillId="2" borderId="45" xfId="0" applyNumberFormat="1" applyFont="1" applyFill="1" applyBorder="1" applyAlignment="1">
      <alignment horizontal="center" vertical="center"/>
    </xf>
    <xf numFmtId="164" fontId="5" fillId="0" borderId="45" xfId="0" applyNumberFormat="1" applyFont="1" applyBorder="1" applyAlignment="1">
      <alignment horizontal="center" vertical="center"/>
    </xf>
    <xf numFmtId="164" fontId="5" fillId="3" borderId="45" xfId="0" applyNumberFormat="1" applyFont="1" applyFill="1" applyBorder="1" applyAlignment="1">
      <alignment horizontal="center" vertical="center"/>
    </xf>
    <xf numFmtId="164" fontId="5" fillId="5" borderId="46" xfId="0" applyNumberFormat="1" applyFont="1" applyFill="1" applyBorder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0" fontId="5" fillId="0" borderId="47" xfId="0" applyFont="1" applyBorder="1" applyAlignment="1">
      <alignment horizontal="center" vertical="center"/>
    </xf>
    <xf numFmtId="164" fontId="8" fillId="6" borderId="48" xfId="0" applyNumberFormat="1" applyFont="1" applyFill="1" applyBorder="1" applyAlignment="1">
      <alignment horizontal="center" vertical="center"/>
    </xf>
    <xf numFmtId="164" fontId="5" fillId="2" borderId="25" xfId="0" applyNumberFormat="1" applyFont="1" applyFill="1" applyBorder="1" applyAlignment="1">
      <alignment horizontal="center" vertical="center"/>
    </xf>
    <xf numFmtId="164" fontId="5" fillId="0" borderId="25" xfId="0" applyNumberFormat="1" applyFont="1" applyBorder="1" applyAlignment="1">
      <alignment horizontal="center" vertical="center"/>
    </xf>
    <xf numFmtId="164" fontId="5" fillId="3" borderId="25" xfId="0" applyNumberFormat="1" applyFont="1" applyFill="1" applyBorder="1" applyAlignment="1">
      <alignment horizontal="center" vertical="center"/>
    </xf>
    <xf numFmtId="164" fontId="5" fillId="2" borderId="27" xfId="0" applyNumberFormat="1" applyFont="1" applyFill="1" applyBorder="1" applyAlignment="1">
      <alignment horizontal="center" vertical="center"/>
    </xf>
    <xf numFmtId="164" fontId="5" fillId="0" borderId="27" xfId="0" applyNumberFormat="1" applyFont="1" applyBorder="1" applyAlignment="1">
      <alignment horizontal="center" vertical="center"/>
    </xf>
    <xf numFmtId="164" fontId="5" fillId="3" borderId="27" xfId="0" applyNumberFormat="1" applyFont="1" applyFill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164" fontId="5" fillId="2" borderId="49" xfId="0" applyNumberFormat="1" applyFont="1" applyFill="1" applyBorder="1" applyAlignment="1">
      <alignment horizontal="center" vertical="center"/>
    </xf>
    <xf numFmtId="164" fontId="5" fillId="0" borderId="49" xfId="0" applyNumberFormat="1" applyFont="1" applyBorder="1" applyAlignment="1">
      <alignment horizontal="center" vertical="center"/>
    </xf>
    <xf numFmtId="164" fontId="5" fillId="3" borderId="49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0" fontId="1" fillId="0" borderId="5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164" fontId="11" fillId="3" borderId="5" xfId="0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164" fontId="11" fillId="3" borderId="7" xfId="0" applyNumberFormat="1" applyFont="1" applyFill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164" fontId="5" fillId="2" borderId="41" xfId="0" applyNumberFormat="1" applyFont="1" applyFill="1" applyBorder="1" applyAlignment="1">
      <alignment horizontal="center" vertical="center"/>
    </xf>
    <xf numFmtId="0" fontId="1" fillId="0" borderId="19" xfId="0" applyFont="1" applyBorder="1" applyAlignment="1">
      <alignment horizontal="left" vertical="center"/>
    </xf>
    <xf numFmtId="164" fontId="11" fillId="3" borderId="14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64" fontId="8" fillId="7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top" wrapText="1"/>
    </xf>
    <xf numFmtId="0" fontId="5" fillId="4" borderId="7" xfId="0" applyFont="1" applyFill="1" applyBorder="1" applyAlignment="1" applyProtection="1">
      <alignment horizontal="center" vertical="center"/>
      <protection locked="0"/>
    </xf>
    <xf numFmtId="0" fontId="5" fillId="4" borderId="14" xfId="0" applyFont="1" applyFill="1" applyBorder="1" applyAlignment="1" applyProtection="1">
      <alignment horizontal="center" vertical="center"/>
      <protection locked="0"/>
    </xf>
    <xf numFmtId="0" fontId="5" fillId="4" borderId="6" xfId="0" applyFont="1" applyFill="1" applyBorder="1" applyAlignment="1" applyProtection="1">
      <alignment horizontal="center" vertical="center"/>
      <protection locked="0"/>
    </xf>
    <xf numFmtId="0" fontId="5" fillId="4" borderId="20" xfId="0" applyFont="1" applyFill="1" applyBorder="1" applyAlignment="1" applyProtection="1">
      <alignment horizontal="center" vertical="center"/>
      <protection locked="0"/>
    </xf>
    <xf numFmtId="0" fontId="5" fillId="4" borderId="5" xfId="0" applyFont="1" applyFill="1" applyBorder="1" applyAlignment="1" applyProtection="1">
      <alignment horizontal="center" vertical="center"/>
      <protection locked="0"/>
    </xf>
    <xf numFmtId="0" fontId="5" fillId="4" borderId="37" xfId="0" applyFont="1" applyFill="1" applyBorder="1" applyAlignment="1" applyProtection="1">
      <alignment horizontal="center" vertical="center"/>
      <protection locked="0"/>
    </xf>
    <xf numFmtId="0" fontId="5" fillId="4" borderId="15" xfId="0" applyFont="1" applyFill="1" applyBorder="1" applyAlignment="1" applyProtection="1">
      <alignment horizontal="center" vertical="center"/>
      <protection locked="0"/>
    </xf>
    <xf numFmtId="0" fontId="5" fillId="4" borderId="45" xfId="0" applyFont="1" applyFill="1" applyBorder="1" applyAlignment="1" applyProtection="1">
      <alignment horizontal="center" vertical="center"/>
      <protection locked="0"/>
    </xf>
    <xf numFmtId="0" fontId="5" fillId="4" borderId="25" xfId="0" applyFont="1" applyFill="1" applyBorder="1" applyAlignment="1" applyProtection="1">
      <alignment horizontal="center" vertical="center"/>
      <protection locked="0"/>
    </xf>
    <xf numFmtId="0" fontId="5" fillId="4" borderId="27" xfId="0" applyFont="1" applyFill="1" applyBorder="1" applyAlignment="1" applyProtection="1">
      <alignment horizontal="center" vertical="center"/>
      <protection locked="0"/>
    </xf>
    <xf numFmtId="0" fontId="5" fillId="4" borderId="49" xfId="0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left" vertical="center"/>
    </xf>
    <xf numFmtId="164" fontId="1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0" fillId="0" borderId="0" xfId="0"/>
    <xf numFmtId="0" fontId="7" fillId="0" borderId="2" xfId="0" applyFont="1" applyBorder="1" applyAlignment="1">
      <alignment horizontal="left" vertical="top" wrapText="1"/>
    </xf>
    <xf numFmtId="0" fontId="9" fillId="0" borderId="10" xfId="0" applyFont="1" applyBorder="1"/>
    <xf numFmtId="0" fontId="9" fillId="0" borderId="12" xfId="0" applyFont="1" applyBorder="1"/>
    <xf numFmtId="0" fontId="7" fillId="0" borderId="23" xfId="0" applyFont="1" applyBorder="1" applyAlignment="1">
      <alignment horizontal="left" vertical="top" wrapText="1"/>
    </xf>
    <xf numFmtId="0" fontId="9" fillId="0" borderId="17" xfId="0" applyFont="1" applyBorder="1"/>
    <xf numFmtId="0" fontId="9" fillId="0" borderId="21" xfId="0" applyFont="1" applyBorder="1"/>
    <xf numFmtId="0" fontId="7" fillId="0" borderId="2" xfId="0" applyFont="1" applyBorder="1" applyAlignment="1">
      <alignment vertical="top" wrapText="1"/>
    </xf>
    <xf numFmtId="0" fontId="7" fillId="0" borderId="23" xfId="0" applyFont="1" applyBorder="1" applyAlignment="1">
      <alignment vertical="top" wrapText="1"/>
    </xf>
    <xf numFmtId="0" fontId="7" fillId="0" borderId="17" xfId="0" applyFont="1" applyBorder="1" applyAlignment="1">
      <alignment horizontal="left" vertical="top" wrapText="1"/>
    </xf>
    <xf numFmtId="0" fontId="16" fillId="4" borderId="1" xfId="0" applyFont="1" applyFill="1" applyBorder="1" applyAlignment="1" applyProtection="1">
      <alignment horizontal="center" vertical="center" wrapText="1"/>
      <protection locked="0"/>
    </xf>
    <xf numFmtId="0" fontId="18" fillId="5" borderId="1" xfId="0" applyFont="1" applyFill="1" applyBorder="1" applyAlignment="1" applyProtection="1">
      <alignment horizontal="center" vertical="center" wrapText="1"/>
      <protection locked="0"/>
    </xf>
    <xf numFmtId="0" fontId="19" fillId="4" borderId="7" xfId="0" applyFont="1" applyFill="1" applyBorder="1" applyAlignment="1" applyProtection="1">
      <alignment horizontal="center" vertical="center"/>
      <protection locked="0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hop.marocnatureculture.org/wp-content/uploads/2023/04/khol-assalam-2.png" TargetMode="External"/><Relationship Id="rId21" Type="http://schemas.openxmlformats.org/officeDocument/2006/relationships/hyperlink" Target="https://shop.marocnatureculture.org/prodotto/scrub-naama-per-il-corpo/" TargetMode="External"/><Relationship Id="rId42" Type="http://schemas.openxmlformats.org/officeDocument/2006/relationships/hyperlink" Target="https://shop.marocnatureculture.org/prodotto/cuscus-dorzo-couscous-dar/" TargetMode="External"/><Relationship Id="rId63" Type="http://schemas.openxmlformats.org/officeDocument/2006/relationships/hyperlink" Target="https://shop.marocnatureculture.org/prodotto/cuscus-dorzo-brachoua/" TargetMode="External"/><Relationship Id="rId84" Type="http://schemas.openxmlformats.org/officeDocument/2006/relationships/hyperlink" Target="https://shop.marocnatureculture.org/prodotto/piante-aromatiche-per-tisana/" TargetMode="External"/><Relationship Id="rId138" Type="http://schemas.openxmlformats.org/officeDocument/2006/relationships/hyperlink" Target="https://shop.marocnatureculture.org/prodotto/olio-dargan-cosmetico-assafar/" TargetMode="External"/><Relationship Id="rId107" Type="http://schemas.openxmlformats.org/officeDocument/2006/relationships/hyperlink" Target="https://shop.marocnatureculture.org/prodotto/olive-verdi-alle-spezie-taymate/" TargetMode="External"/><Relationship Id="rId11" Type="http://schemas.openxmlformats.org/officeDocument/2006/relationships/hyperlink" Target="https://shop.marocnatureculture.org/prodotto/artemisia-in-foglie/" TargetMode="External"/><Relationship Id="rId32" Type="http://schemas.openxmlformats.org/officeDocument/2006/relationships/hyperlink" Target="https://shop.marocnatureculture.org/prodotto/cuscus-di-grano-duro-e-riso-couscous-dar/" TargetMode="External"/><Relationship Id="rId53" Type="http://schemas.openxmlformats.org/officeDocument/2006/relationships/hyperlink" Target="https://shop.marocnatureculture.org/prodotto/zafferano-dellanti-atlante/" TargetMode="External"/><Relationship Id="rId74" Type="http://schemas.openxmlformats.org/officeDocument/2006/relationships/hyperlink" Target="https://shop.marocnatureculture.org/prodotto/cannella-nour-salam/" TargetMode="External"/><Relationship Id="rId128" Type="http://schemas.openxmlformats.org/officeDocument/2006/relationships/hyperlink" Target="https://www.marocnatureculture.org/wp-content/uploads/2022/10/datteri-mojhoul.jpeg" TargetMode="External"/><Relationship Id="rId149" Type="http://schemas.openxmlformats.org/officeDocument/2006/relationships/hyperlink" Target="https://shop.marocnatureculture.org/prodotto/cuscus-di-grano-duro-afous/" TargetMode="External"/><Relationship Id="rId5" Type="http://schemas.openxmlformats.org/officeDocument/2006/relationships/hyperlink" Target="https://shop.marocnatureculture.org/prodotto/olio-di-sesamo-naama/" TargetMode="External"/><Relationship Id="rId95" Type="http://schemas.openxmlformats.org/officeDocument/2006/relationships/hyperlink" Target="https://shop.marocnatureculture.org/prodotto/olio-dargan-izourane/" TargetMode="External"/><Relationship Id="rId22" Type="http://schemas.openxmlformats.org/officeDocument/2006/relationships/hyperlink" Target="https://shop.marocnatureculture.org/prodotto/maschera-nature/" TargetMode="External"/><Relationship Id="rId27" Type="http://schemas.openxmlformats.org/officeDocument/2006/relationships/hyperlink" Target="https://shop.marocnatureculture.org/prodotto/sottopentola-tiznkade/" TargetMode="External"/><Relationship Id="rId43" Type="http://schemas.openxmlformats.org/officeDocument/2006/relationships/hyperlink" Target="https://shop.marocnatureculture.org/prodotto/cuscus-dorzo-couscous-dar/" TargetMode="External"/><Relationship Id="rId48" Type="http://schemas.openxmlformats.org/officeDocument/2006/relationships/hyperlink" Target="https://shop.marocnatureculture.org/prodotto/cuscus-di-grano-duro-e-carruba-couscous-dar/" TargetMode="External"/><Relationship Id="rId64" Type="http://schemas.openxmlformats.org/officeDocument/2006/relationships/hyperlink" Target="https://shop.marocnatureculture.org/prodotto/cuscus-di-grano-duro-brachoua/" TargetMode="External"/><Relationship Id="rId69" Type="http://schemas.openxmlformats.org/officeDocument/2006/relationships/hyperlink" Target="https://shop.marocnatureculture.org/prodotto/fieno-greco/" TargetMode="External"/><Relationship Id="rId113" Type="http://schemas.openxmlformats.org/officeDocument/2006/relationships/hyperlink" Target="https://shop.marocnatureculture.org/prodotto/miele-di-euforbia/" TargetMode="External"/><Relationship Id="rId118" Type="http://schemas.openxmlformats.org/officeDocument/2006/relationships/hyperlink" Target="https://shop.marocnatureculture.org/prodotto/presine-assalam/" TargetMode="External"/><Relationship Id="rId134" Type="http://schemas.openxmlformats.org/officeDocument/2006/relationships/hyperlink" Target="https://shop.marocnatureculture.org/prodotto/olio-dargan-cosmetico-assafar/" TargetMode="External"/><Relationship Id="rId139" Type="http://schemas.openxmlformats.org/officeDocument/2006/relationships/hyperlink" Target="https://shop.marocnatureculture.org/prodotto/olio-di-argan-alimentare-assafar/" TargetMode="External"/><Relationship Id="rId80" Type="http://schemas.openxmlformats.org/officeDocument/2006/relationships/hyperlink" Target="https://shop.marocnatureculture.org/prodotto/3-tajine-porta-spezie/" TargetMode="External"/><Relationship Id="rId85" Type="http://schemas.openxmlformats.org/officeDocument/2006/relationships/hyperlink" Target="https://shop.marocnatureculture.org/prodotto/confettura-di-rose/" TargetMode="External"/><Relationship Id="rId150" Type="http://schemas.openxmlformats.org/officeDocument/2006/relationships/hyperlink" Target="https://shop.marocnatureculture.org/prodotto/cuscus-ai-5-cereali/" TargetMode="External"/><Relationship Id="rId12" Type="http://schemas.openxmlformats.org/officeDocument/2006/relationships/hyperlink" Target="https://shop.marocnatureculture.org/prodotto/verbena-citronella-in-foglie/" TargetMode="External"/><Relationship Id="rId17" Type="http://schemas.openxmlformats.org/officeDocument/2006/relationships/hyperlink" Target="https://shop.marocnatureculture.org/prodotto/acqua-di-salvia/" TargetMode="External"/><Relationship Id="rId33" Type="http://schemas.openxmlformats.org/officeDocument/2006/relationships/hyperlink" Target="https://shop.marocnatureculture.org/prodotto/cuscus-di-grano-duro-e-riso-couscous-dar/" TargetMode="External"/><Relationship Id="rId38" Type="http://schemas.openxmlformats.org/officeDocument/2006/relationships/hyperlink" Target="https://shop.marocnatureculture.org/prodotto/cuscus-di-grano-duro-spinaci_couscous-dar/" TargetMode="External"/><Relationship Id="rId59" Type="http://schemas.openxmlformats.org/officeDocument/2006/relationships/hyperlink" Target="https://shop.marocnatureculture.org/prodotto/fichi-secchi-bianchi-jnane-rif/" TargetMode="External"/><Relationship Id="rId103" Type="http://schemas.openxmlformats.org/officeDocument/2006/relationships/hyperlink" Target="https://shop.marocnatureculture.org/prodotto/olive-verdi-piante-aromatiche-taymate/" TargetMode="External"/><Relationship Id="rId108" Type="http://schemas.openxmlformats.org/officeDocument/2006/relationships/hyperlink" Target="https://shop.marocnatureculture.org/prodotto/olive-verdi-alle-spezie-taymate/" TargetMode="External"/><Relationship Id="rId124" Type="http://schemas.openxmlformats.org/officeDocument/2006/relationships/hyperlink" Target="https://shop.marocnatureculture.org/prodotto/datteri-bouzagagh-gie-mezguita/" TargetMode="External"/><Relationship Id="rId129" Type="http://schemas.openxmlformats.org/officeDocument/2006/relationships/hyperlink" Target="https://www.marocnatureculture.org/wp-content/uploads/2022/10/datteri-mojhoul.jpeg" TargetMode="External"/><Relationship Id="rId54" Type="http://schemas.openxmlformats.org/officeDocument/2006/relationships/hyperlink" Target="https://shop.marocnatureculture.org/prodotto/zafferano-dellanti-atlante/" TargetMode="External"/><Relationship Id="rId70" Type="http://schemas.openxmlformats.org/officeDocument/2006/relationships/hyperlink" Target="https://shop.marocnatureculture.org/prodotto/curcuma-nour-salam-2/" TargetMode="External"/><Relationship Id="rId75" Type="http://schemas.openxmlformats.org/officeDocument/2006/relationships/hyperlink" Target="https://shop.marocnatureculture.org/prodotto/paprika-piccante-nour-salam/" TargetMode="External"/><Relationship Id="rId91" Type="http://schemas.openxmlformats.org/officeDocument/2006/relationships/hyperlink" Target="https://shop.marocnatureculture.org/prodotto/cuscus-alle-piante-aromatiche/" TargetMode="External"/><Relationship Id="rId96" Type="http://schemas.openxmlformats.org/officeDocument/2006/relationships/hyperlink" Target="https://shop.marocnatureculture.org/prodotto/olio-dargan-izourane/" TargetMode="External"/><Relationship Id="rId140" Type="http://schemas.openxmlformats.org/officeDocument/2006/relationships/hyperlink" Target="https://shop.marocnatureculture.org/prodotto/orzo-in-grani-tritato-afous/" TargetMode="External"/><Relationship Id="rId145" Type="http://schemas.openxmlformats.org/officeDocument/2006/relationships/hyperlink" Target="https://shop.marocnatureculture.org/prodotto/segale-in-grani-tritata-afous/" TargetMode="External"/><Relationship Id="rId1" Type="http://schemas.openxmlformats.org/officeDocument/2006/relationships/hyperlink" Target="https://shop.marocnatureculture.org/prodotto/olio-di-cactus/" TargetMode="External"/><Relationship Id="rId6" Type="http://schemas.openxmlformats.org/officeDocument/2006/relationships/hyperlink" Target="https://shop.marocnatureculture.org/prodotto/olio-di-cocco-naama/" TargetMode="External"/><Relationship Id="rId23" Type="http://schemas.openxmlformats.org/officeDocument/2006/relationships/hyperlink" Target="https://shop.marocnatureculture.org/prodotto/maschera-ai-semi-di-cactus/" TargetMode="External"/><Relationship Id="rId28" Type="http://schemas.openxmlformats.org/officeDocument/2006/relationships/hyperlink" Target="https://shop.marocnatureculture.org/prodotto/cestini-tiznkade/" TargetMode="External"/><Relationship Id="rId49" Type="http://schemas.openxmlformats.org/officeDocument/2006/relationships/hyperlink" Target="https://shop.marocnatureculture.org/prodotto/cuscus-di-grano-duro-e-carruba-couscous-dar/" TargetMode="External"/><Relationship Id="rId114" Type="http://schemas.openxmlformats.org/officeDocument/2006/relationships/hyperlink" Target="https://shop.marocnatureculture.org/prodotto/cuscus-di-grano-duro-assalam/" TargetMode="External"/><Relationship Id="rId119" Type="http://schemas.openxmlformats.org/officeDocument/2006/relationships/hyperlink" Target="https://shop.marocnatureculture.org/prodotto/sottopentola-assalam/" TargetMode="External"/><Relationship Id="rId44" Type="http://schemas.openxmlformats.org/officeDocument/2006/relationships/hyperlink" Target="https://shop.marocnatureculture.org/prodotto/cuscus-3-cereali-couscous-dar/" TargetMode="External"/><Relationship Id="rId60" Type="http://schemas.openxmlformats.org/officeDocument/2006/relationships/hyperlink" Target="https://shop.marocnatureculture.org/prodotto/prugne-secche-jnane-rif/" TargetMode="External"/><Relationship Id="rId65" Type="http://schemas.openxmlformats.org/officeDocument/2006/relationships/hyperlink" Target="https://shop.marocnatureculture.org/prodotto/cuscus-davena-brachoua/" TargetMode="External"/><Relationship Id="rId81" Type="http://schemas.openxmlformats.org/officeDocument/2006/relationships/hyperlink" Target="https://shop.marocnatureculture.org/wp-content/uploads/2024/10/2-tajine-porte-epices.png" TargetMode="External"/><Relationship Id="rId86" Type="http://schemas.openxmlformats.org/officeDocument/2006/relationships/hyperlink" Target="https://shop.marocnatureculture.org/prodotto/confettura-di-rose/" TargetMode="External"/><Relationship Id="rId130" Type="http://schemas.openxmlformats.org/officeDocument/2006/relationships/hyperlink" Target="https://shop.marocnatureculture.org/prodotto/carruba-macinata/" TargetMode="External"/><Relationship Id="rId135" Type="http://schemas.openxmlformats.org/officeDocument/2006/relationships/hyperlink" Target="https://shop.marocnatureculture.org/prodotto/olio-dargan-cosmetico-assafar/" TargetMode="External"/><Relationship Id="rId151" Type="http://schemas.openxmlformats.org/officeDocument/2006/relationships/hyperlink" Target="https://shop.marocnatureculture.org/prodotto/cuscus-ai-5-cereali/" TargetMode="External"/><Relationship Id="rId13" Type="http://schemas.openxmlformats.org/officeDocument/2006/relationships/hyperlink" Target="https://shop.marocnatureculture.org/prodotto/menta-maachi-in-foglie/" TargetMode="External"/><Relationship Id="rId18" Type="http://schemas.openxmlformats.org/officeDocument/2006/relationships/hyperlink" Target="https://shop.marocnatureculture.org/prodotto/acqua-distillata-allartemisia/" TargetMode="External"/><Relationship Id="rId39" Type="http://schemas.openxmlformats.org/officeDocument/2006/relationships/hyperlink" Target="https://shop.marocnatureculture.org/prodotto/cuscus-di-grano-duro-spinaci_couscous-dar/" TargetMode="External"/><Relationship Id="rId109" Type="http://schemas.openxmlformats.org/officeDocument/2006/relationships/hyperlink" Target="https://shop.marocnatureculture.org/prodotto/olive-verdi-alle-spezie-taymate/" TargetMode="External"/><Relationship Id="rId34" Type="http://schemas.openxmlformats.org/officeDocument/2006/relationships/hyperlink" Target="https://shop.marocnatureculture.org/prodotto/cuscus-di-grano-duro-con-robbia-couscous-dar/" TargetMode="External"/><Relationship Id="rId50" Type="http://schemas.openxmlformats.org/officeDocument/2006/relationships/hyperlink" Target="https://shop.marocnatureculture.org/prodotto/cuscus-di-grano-duro-con-guiggiole-selvatiche-couscous-dar/" TargetMode="External"/><Relationship Id="rId55" Type="http://schemas.openxmlformats.org/officeDocument/2006/relationships/hyperlink" Target="https://shop.marocnatureculture.org/prodotto/zafferano-dellanti-atlante/" TargetMode="External"/><Relationship Id="rId76" Type="http://schemas.openxmlformats.org/officeDocument/2006/relationships/hyperlink" Target="https://shop.marocnatureculture.org/prodotto/foulard-di-agave/" TargetMode="External"/><Relationship Id="rId97" Type="http://schemas.openxmlformats.org/officeDocument/2006/relationships/hyperlink" Target="https://shop.marocnatureculture.org/prodotto/olio-dargan-izourane/" TargetMode="External"/><Relationship Id="rId104" Type="http://schemas.openxmlformats.org/officeDocument/2006/relationships/hyperlink" Target="https://shop.marocnatureculture.org/prodotto/olive-nere-piante-aromatiche-taymate/" TargetMode="External"/><Relationship Id="rId120" Type="http://schemas.openxmlformats.org/officeDocument/2006/relationships/hyperlink" Target="https://shop.marocnatureculture.org/prodotto/foulard-amazigh-berbero/" TargetMode="External"/><Relationship Id="rId125" Type="http://schemas.openxmlformats.org/officeDocument/2006/relationships/hyperlink" Target="https://shop.marocnatureculture.org/prodotto/datteri-bouzagagh-gie-mezguita/" TargetMode="External"/><Relationship Id="rId141" Type="http://schemas.openxmlformats.org/officeDocument/2006/relationships/hyperlink" Target="https://shop.marocnatureculture.org/prodotto/orzo-in-grani-tritato-afous/" TargetMode="External"/><Relationship Id="rId146" Type="http://schemas.openxmlformats.org/officeDocument/2006/relationships/hyperlink" Target="https://shop.marocnatureculture.org/prodotto/berkoukch-afous/" TargetMode="External"/><Relationship Id="rId7" Type="http://schemas.openxmlformats.org/officeDocument/2006/relationships/hyperlink" Target="https://shop.marocnatureculture.org/prodotto/olio-di-crescione-naama/" TargetMode="External"/><Relationship Id="rId71" Type="http://schemas.openxmlformats.org/officeDocument/2006/relationships/hyperlink" Target="https://shop.marocnatureculture.org/prodotto/zenzero-nour-salam/" TargetMode="External"/><Relationship Id="rId92" Type="http://schemas.openxmlformats.org/officeDocument/2006/relationships/hyperlink" Target="https://shop.marocnatureculture.org/prodotto/olio-di-rose-di-damasco/" TargetMode="External"/><Relationship Id="rId2" Type="http://schemas.openxmlformats.org/officeDocument/2006/relationships/hyperlink" Target="https://shop.marocnatureculture.org/prodotto/olio-di-cactus/" TargetMode="External"/><Relationship Id="rId29" Type="http://schemas.openxmlformats.org/officeDocument/2006/relationships/hyperlink" Target="https://shop.marocnatureculture.org/prodotto/presine-tiznkade/" TargetMode="External"/><Relationship Id="rId24" Type="http://schemas.openxmlformats.org/officeDocument/2006/relationships/hyperlink" Target="https://shop.marocnatureculture.org/prodotto/ghassoul-alle-erbe-aromatiche/" TargetMode="External"/><Relationship Id="rId40" Type="http://schemas.openxmlformats.org/officeDocument/2006/relationships/hyperlink" Target="https://shop.marocnatureculture.org/prodotto/cuscus-di-avena-couscous-dar/" TargetMode="External"/><Relationship Id="rId45" Type="http://schemas.openxmlformats.org/officeDocument/2006/relationships/hyperlink" Target="https://shop.marocnatureculture.org/prodotto/cuscus-3-cereali-couscous-dar/" TargetMode="External"/><Relationship Id="rId66" Type="http://schemas.openxmlformats.org/officeDocument/2006/relationships/hyperlink" Target="https://shop.marocnatureculture.org/prodotto/cusus-5-stelle-brachoua/" TargetMode="External"/><Relationship Id="rId87" Type="http://schemas.openxmlformats.org/officeDocument/2006/relationships/hyperlink" Target="https://shop.marocnatureculture.org/prodotto/acqua-di-rose-di-damasco/" TargetMode="External"/><Relationship Id="rId110" Type="http://schemas.openxmlformats.org/officeDocument/2006/relationships/hyperlink" Target="https://shop.marocnatureculture.org/wp-content/uploads/2023/04/tapanade-olives-vertes.png" TargetMode="External"/><Relationship Id="rId115" Type="http://schemas.openxmlformats.org/officeDocument/2006/relationships/hyperlink" Target="https://shop.marocnatureculture.org/prodotto/henne-assalam/" TargetMode="External"/><Relationship Id="rId131" Type="http://schemas.openxmlformats.org/officeDocument/2006/relationships/hyperlink" Target="https://shop.marocnatureculture.org/prodotto/olio-dargan-cosmetico-assafar/" TargetMode="External"/><Relationship Id="rId136" Type="http://schemas.openxmlformats.org/officeDocument/2006/relationships/hyperlink" Target="https://shop.marocnatureculture.org/prodotto/olio-dargan-cosmetico-assafar/" TargetMode="External"/><Relationship Id="rId61" Type="http://schemas.openxmlformats.org/officeDocument/2006/relationships/hyperlink" Target="https://shop.marocnatureculture.org/prodotto/cuscus-di-lenticchie-brachoua/" TargetMode="External"/><Relationship Id="rId82" Type="http://schemas.openxmlformats.org/officeDocument/2006/relationships/hyperlink" Target="https://shop.marocnatureculture.org/prodotto/tajine-in-terra-cotta/" TargetMode="External"/><Relationship Id="rId152" Type="http://schemas.openxmlformats.org/officeDocument/2006/relationships/printerSettings" Target="../printerSettings/printerSettings1.bin"/><Relationship Id="rId19" Type="http://schemas.openxmlformats.org/officeDocument/2006/relationships/hyperlink" Target="https://shop.marocnatureculture.org/prodotto/acqua-di-verbena-citronella/" TargetMode="External"/><Relationship Id="rId14" Type="http://schemas.openxmlformats.org/officeDocument/2006/relationships/hyperlink" Target="https://shop.marocnatureculture.org/prodotto/geranio-in-foglie/" TargetMode="External"/><Relationship Id="rId30" Type="http://schemas.openxmlformats.org/officeDocument/2006/relationships/hyperlink" Target="https://shop.marocnatureculture.org/prodotto/cuscus-di-grano-duro-couscous-dar/" TargetMode="External"/><Relationship Id="rId35" Type="http://schemas.openxmlformats.org/officeDocument/2006/relationships/hyperlink" Target="https://shop.marocnatureculture.org/prodotto/cuscus-di-grano-duro-con-robbia-couscous-dar/" TargetMode="External"/><Relationship Id="rId56" Type="http://schemas.openxmlformats.org/officeDocument/2006/relationships/hyperlink" Target="https://shop.marocnatureculture.org/prodotto/zafferano-dellanti-atlante/" TargetMode="External"/><Relationship Id="rId77" Type="http://schemas.openxmlformats.org/officeDocument/2006/relationships/hyperlink" Target="https://shop.marocnatureculture.org/prodotto/foulard-di-cotone/" TargetMode="External"/><Relationship Id="rId100" Type="http://schemas.openxmlformats.org/officeDocument/2006/relationships/hyperlink" Target="https://shop.marocnatureculture.org/prodotto/amlou-izourane/" TargetMode="External"/><Relationship Id="rId105" Type="http://schemas.openxmlformats.org/officeDocument/2006/relationships/hyperlink" Target="https://shop.marocnatureculture.org/prodotto/olive-nere-piante-aromatiche-taymate/" TargetMode="External"/><Relationship Id="rId126" Type="http://schemas.openxmlformats.org/officeDocument/2006/relationships/hyperlink" Target="https://shop.marocnatureculture.org/prodotto/datteri-boufeggous-extra-gie-mezguita/" TargetMode="External"/><Relationship Id="rId147" Type="http://schemas.openxmlformats.org/officeDocument/2006/relationships/hyperlink" Target="https://shop.marocnatureculture.org/prodotto/berkoukch-afous/" TargetMode="External"/><Relationship Id="rId8" Type="http://schemas.openxmlformats.org/officeDocument/2006/relationships/hyperlink" Target="https://shop.marocnatureculture.org/prodotto/olio-di-lino-naama/" TargetMode="External"/><Relationship Id="rId51" Type="http://schemas.openxmlformats.org/officeDocument/2006/relationships/hyperlink" Target="https://shop.marocnatureculture.org/prodotto/cuscus-di-grano-duro-con-guiggiole-selvatiche-couscous-dar/" TargetMode="External"/><Relationship Id="rId72" Type="http://schemas.openxmlformats.org/officeDocument/2006/relationships/hyperlink" Target="https://shop.marocnatureculture.org/prodotto/curcuma-nour-salam/" TargetMode="External"/><Relationship Id="rId93" Type="http://schemas.openxmlformats.org/officeDocument/2006/relationships/hyperlink" Target="https://shop.marocnatureculture.org/prodotto/olio-dargan-izourane/" TargetMode="External"/><Relationship Id="rId98" Type="http://schemas.openxmlformats.org/officeDocument/2006/relationships/hyperlink" Target="https://shop.marocnatureculture.org/prodotto/olio-dargan-izourane/" TargetMode="External"/><Relationship Id="rId121" Type="http://schemas.openxmlformats.org/officeDocument/2006/relationships/hyperlink" Target="https://shop.marocnatureculture.org/prodotto/henne-bni-mhamed/" TargetMode="External"/><Relationship Id="rId142" Type="http://schemas.openxmlformats.org/officeDocument/2006/relationships/hyperlink" Target="https://shop.marocnatureculture.org/prodotto/farina-di-segale-grigliata-afous/" TargetMode="External"/><Relationship Id="rId3" Type="http://schemas.openxmlformats.org/officeDocument/2006/relationships/hyperlink" Target="https://shop.marocnatureculture.org/prodotto/olio-di-mandorle-dolci-naama/" TargetMode="External"/><Relationship Id="rId25" Type="http://schemas.openxmlformats.org/officeDocument/2006/relationships/hyperlink" Target="https://shop.marocnatureculture.org/prodotto/cuscus-di-grano-duro-tiznkade/" TargetMode="External"/><Relationship Id="rId46" Type="http://schemas.openxmlformats.org/officeDocument/2006/relationships/hyperlink" Target="https://shop.marocnatureculture.org/prodotto/cuscus-5-cereali-couscous-dar/" TargetMode="External"/><Relationship Id="rId67" Type="http://schemas.openxmlformats.org/officeDocument/2006/relationships/hyperlink" Target="https://shop.marocnatureculture.org/prodotto/cuscus-di-miglio-brachoua/" TargetMode="External"/><Relationship Id="rId116" Type="http://schemas.openxmlformats.org/officeDocument/2006/relationships/hyperlink" Target="https://shop.marocnatureculture.org/prodotto/guanto-doccia/" TargetMode="External"/><Relationship Id="rId137" Type="http://schemas.openxmlformats.org/officeDocument/2006/relationships/hyperlink" Target="https://shop.marocnatureculture.org/prodotto/olio-dargan-cosmetico-assafar/" TargetMode="External"/><Relationship Id="rId20" Type="http://schemas.openxmlformats.org/officeDocument/2006/relationships/hyperlink" Target="https://shop.marocnatureculture.org/prodotto/acqua-di-geranio/" TargetMode="External"/><Relationship Id="rId41" Type="http://schemas.openxmlformats.org/officeDocument/2006/relationships/hyperlink" Target="https://shop.marocnatureculture.org/prodotto/cuscus-di-avena-couscous-dar/" TargetMode="External"/><Relationship Id="rId62" Type="http://schemas.openxmlformats.org/officeDocument/2006/relationships/hyperlink" Target="https://shop.marocnatureculture.org/prodotto/cus-cus-di-carruba/" TargetMode="External"/><Relationship Id="rId83" Type="http://schemas.openxmlformats.org/officeDocument/2006/relationships/hyperlink" Target="https://shop.marocnatureculture.org/prodotto/tajine-in-terra-cotta/" TargetMode="External"/><Relationship Id="rId88" Type="http://schemas.openxmlformats.org/officeDocument/2006/relationships/hyperlink" Target="https://shop.marocnatureculture.org/prodotto/acqua-di-rose-di-damasco/" TargetMode="External"/><Relationship Id="rId111" Type="http://schemas.openxmlformats.org/officeDocument/2006/relationships/hyperlink" Target="https://shop.marocnatureculture.org/wp-content/uploads/2023/04/tapanade-olives-noires.png" TargetMode="External"/><Relationship Id="rId132" Type="http://schemas.openxmlformats.org/officeDocument/2006/relationships/hyperlink" Target="https://shop.marocnatureculture.org/prodotto/olio-dargan-cosmetico-assafar/" TargetMode="External"/><Relationship Id="rId15" Type="http://schemas.openxmlformats.org/officeDocument/2006/relationships/hyperlink" Target="https://shop.marocnatureculture.org/prodotto/acqua-di-menta-maachi/" TargetMode="External"/><Relationship Id="rId36" Type="http://schemas.openxmlformats.org/officeDocument/2006/relationships/hyperlink" Target="https://shop.marocnatureculture.org/prodotto/cuscus-di-grano-duro-con-le-erbe-couscous-dar/" TargetMode="External"/><Relationship Id="rId57" Type="http://schemas.openxmlformats.org/officeDocument/2006/relationships/hyperlink" Target="https://shop.marocnatureculture.org/prodotto/fichi-secchi-bianchi-jnane-rif/" TargetMode="External"/><Relationship Id="rId106" Type="http://schemas.openxmlformats.org/officeDocument/2006/relationships/hyperlink" Target="https://shop.marocnatureculture.org/prodotto/olive-nere-piante-aromatiche-taymate/" TargetMode="External"/><Relationship Id="rId127" Type="http://schemas.openxmlformats.org/officeDocument/2006/relationships/hyperlink" Target="https://shop.marocnatureculture.org/prodotto/datteri-boufeggous-extra-gie-mezguita/" TargetMode="External"/><Relationship Id="rId10" Type="http://schemas.openxmlformats.org/officeDocument/2006/relationships/hyperlink" Target="https://shop.marocnatureculture.org/prodotto/rosmarino-in-foglie/" TargetMode="External"/><Relationship Id="rId31" Type="http://schemas.openxmlformats.org/officeDocument/2006/relationships/hyperlink" Target="https://shop.marocnatureculture.org/prodotto/cuscus-di-grano-duro-couscous-dar/" TargetMode="External"/><Relationship Id="rId52" Type="http://schemas.openxmlformats.org/officeDocument/2006/relationships/hyperlink" Target="https://shop.marocnatureculture.org/prodotto/zafferano-dellanti-atlante/" TargetMode="External"/><Relationship Id="rId73" Type="http://schemas.openxmlformats.org/officeDocument/2006/relationships/hyperlink" Target="https://shop.marocnatureculture.org/prodotto/paprika-dolce-nour-salam/" TargetMode="External"/><Relationship Id="rId78" Type="http://schemas.openxmlformats.org/officeDocument/2006/relationships/hyperlink" Target="https://shop.marocnatureculture.org/prodotto/ciotola-in-terra-cotta/" TargetMode="External"/><Relationship Id="rId94" Type="http://schemas.openxmlformats.org/officeDocument/2006/relationships/hyperlink" Target="https://shop.marocnatureculture.org/prodotto/olio-dargan-izourane/" TargetMode="External"/><Relationship Id="rId99" Type="http://schemas.openxmlformats.org/officeDocument/2006/relationships/hyperlink" Target="https://shop.marocnatureculture.org/prodotto/olio-di-argan-alimentare-izourane/" TargetMode="External"/><Relationship Id="rId101" Type="http://schemas.openxmlformats.org/officeDocument/2006/relationships/hyperlink" Target="https://shop.marocnatureculture.org/prodotto/olive-verdi-piante-aromatiche-taymate/" TargetMode="External"/><Relationship Id="rId122" Type="http://schemas.openxmlformats.org/officeDocument/2006/relationships/hyperlink" Target="https://shop.marocnatureculture.org/prodotto/datteri-bousthammi-gie-mezguita/" TargetMode="External"/><Relationship Id="rId143" Type="http://schemas.openxmlformats.org/officeDocument/2006/relationships/hyperlink" Target="https://shop.marocnatureculture.org/prodotto/farina-di-segale-grigliata-afous/" TargetMode="External"/><Relationship Id="rId148" Type="http://schemas.openxmlformats.org/officeDocument/2006/relationships/hyperlink" Target="https://shop.marocnatureculture.org/prodotto/cuscus-di-grano-duro-afous/" TargetMode="External"/><Relationship Id="rId4" Type="http://schemas.openxmlformats.org/officeDocument/2006/relationships/hyperlink" Target="https://shop.marocnatureculture.org/prodotto/olio-di-mandorle-amare-naama/" TargetMode="External"/><Relationship Id="rId9" Type="http://schemas.openxmlformats.org/officeDocument/2006/relationships/hyperlink" Target="https://shop.marocnatureculture.org/prodotto/olio-di-nigella-aachab-naama/" TargetMode="External"/><Relationship Id="rId26" Type="http://schemas.openxmlformats.org/officeDocument/2006/relationships/hyperlink" Target="https://shop.marocnatureculture.org/prodotto/henne-tiznkade/" TargetMode="External"/><Relationship Id="rId47" Type="http://schemas.openxmlformats.org/officeDocument/2006/relationships/hyperlink" Target="https://shop.marocnatureculture.org/prodotto/cuscus-5-cereali-couscous-dar/" TargetMode="External"/><Relationship Id="rId68" Type="http://schemas.openxmlformats.org/officeDocument/2006/relationships/hyperlink" Target="https://shop.marocnatureculture.org/prodotto/cuscus-di-mais-brachoua/" TargetMode="External"/><Relationship Id="rId89" Type="http://schemas.openxmlformats.org/officeDocument/2006/relationships/hyperlink" Target="https://shop.marocnatureculture.org/prodotto/boccioli-di-rose-di-damasco/" TargetMode="External"/><Relationship Id="rId112" Type="http://schemas.openxmlformats.org/officeDocument/2006/relationships/hyperlink" Target="https://shop.marocnatureculture.org/prodotto/miele-di-euforbia/" TargetMode="External"/><Relationship Id="rId133" Type="http://schemas.openxmlformats.org/officeDocument/2006/relationships/hyperlink" Target="https://shop.marocnatureculture.org/prodotto/olio-dargan-cosmetico-assafar/" TargetMode="External"/><Relationship Id="rId16" Type="http://schemas.openxmlformats.org/officeDocument/2006/relationships/hyperlink" Target="https://shop.marocnatureculture.org/prodotto/acqua-di-rosmarino/" TargetMode="External"/><Relationship Id="rId37" Type="http://schemas.openxmlformats.org/officeDocument/2006/relationships/hyperlink" Target="https://shop.marocnatureculture.org/prodotto/cuscus-di-grano-duro-con-le-erbe-couscous-dar/" TargetMode="External"/><Relationship Id="rId58" Type="http://schemas.openxmlformats.org/officeDocument/2006/relationships/hyperlink" Target="https://shop.marocnatureculture.org/prodotto/fichi-secchi-bianchi-jnane-rif/" TargetMode="External"/><Relationship Id="rId79" Type="http://schemas.openxmlformats.org/officeDocument/2006/relationships/hyperlink" Target="https://shop.marocnatureculture.org/prodotto/ciotola-in-terra-cotta/" TargetMode="External"/><Relationship Id="rId102" Type="http://schemas.openxmlformats.org/officeDocument/2006/relationships/hyperlink" Target="https://shop.marocnatureculture.org/prodotto/olive-verdi-piante-aromatiche-taymate/" TargetMode="External"/><Relationship Id="rId123" Type="http://schemas.openxmlformats.org/officeDocument/2006/relationships/hyperlink" Target="https://shop.marocnatureculture.org/prodotto/datteri-bousthammi-gie-mezguita/" TargetMode="External"/><Relationship Id="rId144" Type="http://schemas.openxmlformats.org/officeDocument/2006/relationships/hyperlink" Target="https://shop.marocnatureculture.org/prodotto/segale-in-grani-tritata-afous/" TargetMode="External"/><Relationship Id="rId90" Type="http://schemas.openxmlformats.org/officeDocument/2006/relationships/hyperlink" Target="https://shop.marocnatureculture.org/prodotto/boccioli-di-rose-di-damas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393"/>
  <sheetViews>
    <sheetView tabSelected="1" workbookViewId="0">
      <pane xSplit="7" ySplit="3" topLeftCell="H4" activePane="bottomRight" state="frozen"/>
      <selection activeCell="G59" sqref="G59"/>
      <selection pane="topRight"/>
      <selection pane="bottomLeft"/>
      <selection pane="bottomRight" activeCell="B3" sqref="B3"/>
    </sheetView>
  </sheetViews>
  <sheetFormatPr defaultColWidth="14.42578125" defaultRowHeight="15" customHeight="1"/>
  <cols>
    <col min="1" max="1" width="20" customWidth="1"/>
    <col min="2" max="2" width="61" customWidth="1"/>
    <col min="3" max="3" width="10.42578125" customWidth="1"/>
    <col min="4" max="4" width="11.85546875" customWidth="1"/>
    <col min="5" max="5" width="14" customWidth="1"/>
    <col min="6" max="6" width="16.28515625" customWidth="1"/>
    <col min="7" max="7" width="16.7109375" customWidth="1"/>
    <col min="8" max="8" width="5.28515625" customWidth="1"/>
    <col min="9" max="9" width="9.7109375" customWidth="1"/>
    <col min="10" max="10" width="12.28515625" customWidth="1"/>
    <col min="11" max="11" width="4.7109375" customWidth="1"/>
    <col min="12" max="12" width="9.7109375" customWidth="1"/>
    <col min="13" max="13" width="12.28515625" customWidth="1"/>
    <col min="14" max="14" width="4.85546875" customWidth="1"/>
    <col min="15" max="15" width="9.7109375" customWidth="1"/>
    <col min="16" max="16" width="12.28515625" customWidth="1"/>
    <col min="17" max="17" width="5" customWidth="1"/>
    <col min="18" max="18" width="9.7109375" customWidth="1"/>
    <col min="19" max="19" width="12.28515625" customWidth="1"/>
    <col min="20" max="20" width="4.42578125" customWidth="1"/>
    <col min="21" max="21" width="9.7109375" customWidth="1"/>
    <col min="22" max="22" width="12.28515625" customWidth="1"/>
    <col min="23" max="23" width="5.5703125" customWidth="1"/>
    <col min="24" max="24" width="9.7109375" customWidth="1"/>
    <col min="25" max="25" width="12.28515625" customWidth="1"/>
    <col min="26" max="26" width="5.7109375" customWidth="1"/>
    <col min="27" max="27" width="9.7109375" customWidth="1"/>
    <col min="28" max="28" width="12.28515625" customWidth="1"/>
    <col min="29" max="29" width="5.140625" customWidth="1"/>
    <col min="30" max="30" width="9.7109375" customWidth="1"/>
    <col min="31" max="31" width="12.28515625" customWidth="1"/>
    <col min="32" max="32" width="5.7109375" customWidth="1"/>
    <col min="33" max="33" width="9.7109375" customWidth="1"/>
    <col min="34" max="34" width="12.28515625" customWidth="1"/>
    <col min="35" max="35" width="5.7109375" customWidth="1"/>
    <col min="36" max="36" width="9.7109375" customWidth="1"/>
    <col min="37" max="37" width="12.28515625" customWidth="1"/>
    <col min="38" max="38" width="5" customWidth="1"/>
    <col min="39" max="39" width="9.7109375" customWidth="1"/>
    <col min="40" max="40" width="12.28515625" customWidth="1"/>
    <col min="41" max="41" width="5.28515625" customWidth="1"/>
    <col min="42" max="42" width="9.7109375" customWidth="1"/>
    <col min="43" max="43" width="12.28515625" customWidth="1"/>
    <col min="44" max="44" width="6.140625" customWidth="1"/>
    <col min="45" max="45" width="9.7109375" customWidth="1"/>
    <col min="46" max="46" width="12.28515625" customWidth="1"/>
    <col min="47" max="47" width="5.42578125" customWidth="1"/>
    <col min="48" max="48" width="9.7109375" customWidth="1"/>
    <col min="49" max="49" width="12.28515625" customWidth="1"/>
    <col min="50" max="50" width="5" customWidth="1"/>
    <col min="51" max="51" width="9.7109375" customWidth="1"/>
    <col min="52" max="52" width="12.28515625" customWidth="1"/>
    <col min="53" max="53" width="4.85546875" customWidth="1"/>
    <col min="54" max="54" width="9.7109375" customWidth="1"/>
    <col min="55" max="55" width="12.28515625" customWidth="1"/>
    <col min="56" max="56" width="4.85546875" customWidth="1"/>
    <col min="57" max="57" width="9.7109375" customWidth="1"/>
    <col min="58" max="58" width="12.28515625" customWidth="1"/>
    <col min="59" max="59" width="5.42578125" customWidth="1"/>
    <col min="60" max="60" width="9.7109375" customWidth="1"/>
    <col min="61" max="61" width="12.28515625" customWidth="1"/>
    <col min="62" max="62" width="5.42578125" customWidth="1"/>
    <col min="63" max="63" width="9.7109375" customWidth="1"/>
    <col min="64" max="64" width="12.28515625" customWidth="1"/>
    <col min="65" max="65" width="5.140625" customWidth="1"/>
    <col min="66" max="66" width="9.7109375" customWidth="1"/>
    <col min="67" max="67" width="12.28515625" customWidth="1"/>
    <col min="68" max="68" width="14.28515625" customWidth="1"/>
    <col min="69" max="69" width="13.28515625" customWidth="1"/>
    <col min="70" max="70" width="14" customWidth="1"/>
  </cols>
  <sheetData>
    <row r="1" spans="1:70" ht="21" customHeight="1">
      <c r="A1" s="1" t="s">
        <v>0</v>
      </c>
      <c r="B1" s="2"/>
      <c r="C1" s="2"/>
      <c r="D1" s="3"/>
      <c r="E1" s="2"/>
      <c r="F1" s="149" t="s">
        <v>160</v>
      </c>
      <c r="G1" s="150"/>
      <c r="I1" s="5"/>
      <c r="J1" s="5"/>
      <c r="K1" s="6"/>
      <c r="L1" s="5"/>
      <c r="M1" s="5"/>
      <c r="N1" s="6"/>
      <c r="O1" s="5"/>
      <c r="P1" s="5"/>
      <c r="Q1" s="6"/>
      <c r="R1" s="5"/>
      <c r="S1" s="5"/>
      <c r="T1" s="6"/>
      <c r="U1" s="5"/>
      <c r="V1" s="5"/>
      <c r="W1" s="6"/>
      <c r="X1" s="5"/>
      <c r="Y1" s="5"/>
      <c r="Z1" s="6"/>
      <c r="AA1" s="5"/>
      <c r="AB1" s="5"/>
      <c r="AC1" s="6"/>
      <c r="AD1" s="5"/>
      <c r="AE1" s="5"/>
      <c r="AF1" s="6"/>
      <c r="AG1" s="5"/>
      <c r="AH1" s="5"/>
      <c r="AI1" s="6"/>
      <c r="AJ1" s="5"/>
      <c r="AK1" s="5"/>
      <c r="AL1" s="6"/>
      <c r="AM1" s="5"/>
      <c r="AN1" s="5"/>
      <c r="AO1" s="6"/>
      <c r="AP1" s="5"/>
      <c r="AQ1" s="5"/>
      <c r="AR1" s="6"/>
      <c r="AS1" s="5"/>
      <c r="AT1" s="5"/>
      <c r="AU1" s="6"/>
      <c r="AV1" s="5"/>
      <c r="AW1" s="5"/>
      <c r="AX1" s="6"/>
      <c r="AY1" s="5"/>
      <c r="AZ1" s="5"/>
      <c r="BA1" s="6"/>
      <c r="BB1" s="5"/>
      <c r="BC1" s="5"/>
      <c r="BD1" s="6"/>
      <c r="BE1" s="5"/>
      <c r="BF1" s="5"/>
      <c r="BG1" s="6"/>
      <c r="BH1" s="5"/>
      <c r="BI1" s="5"/>
      <c r="BJ1" s="6"/>
      <c r="BK1" s="5"/>
      <c r="BL1" s="5"/>
      <c r="BM1" s="6"/>
      <c r="BN1" s="5"/>
      <c r="BO1" s="5"/>
      <c r="BP1" s="6"/>
      <c r="BQ1" s="5"/>
      <c r="BR1" s="5"/>
    </row>
    <row r="2" spans="1:70" ht="15.75" customHeight="1" thickBot="1">
      <c r="A2" s="7"/>
      <c r="B2" s="8"/>
      <c r="C2" s="5"/>
      <c r="D2" s="4"/>
      <c r="E2" s="5"/>
      <c r="F2" s="5"/>
      <c r="G2" s="4"/>
      <c r="I2" s="5"/>
      <c r="J2" s="5"/>
      <c r="K2" s="6"/>
    </row>
    <row r="3" spans="1:70" ht="78.75" customHeight="1" thickBot="1">
      <c r="A3" s="9" t="s">
        <v>1</v>
      </c>
      <c r="B3" s="10" t="s">
        <v>2</v>
      </c>
      <c r="C3" s="11" t="s">
        <v>3</v>
      </c>
      <c r="D3" s="12" t="s">
        <v>4</v>
      </c>
      <c r="E3" s="13" t="s">
        <v>5</v>
      </c>
      <c r="F3" s="14" t="s">
        <v>6</v>
      </c>
      <c r="G3" s="15" t="s">
        <v>7</v>
      </c>
      <c r="I3" s="162" t="s">
        <v>161</v>
      </c>
      <c r="J3" s="163" t="s">
        <v>162</v>
      </c>
      <c r="K3" s="5"/>
    </row>
    <row r="4" spans="1:70" ht="14.25" customHeight="1">
      <c r="A4" s="153" t="s">
        <v>8</v>
      </c>
      <c r="B4" s="16" t="s">
        <v>9</v>
      </c>
      <c r="C4" s="17" t="s">
        <v>10</v>
      </c>
      <c r="D4" s="18">
        <v>21</v>
      </c>
      <c r="E4" s="19">
        <f t="shared" ref="E4:E27" si="0">G4*0.15</f>
        <v>4.2</v>
      </c>
      <c r="F4" s="20">
        <f t="shared" ref="F4:F27" si="1">G4-E4-D4</f>
        <v>2.8000000000000007</v>
      </c>
      <c r="G4" s="21">
        <v>28</v>
      </c>
      <c r="I4" s="164"/>
      <c r="J4" s="22">
        <f t="shared" ref="J4:J27" si="2">$G4*I4</f>
        <v>0</v>
      </c>
      <c r="K4" s="6"/>
    </row>
    <row r="5" spans="1:70" ht="14.25" customHeight="1">
      <c r="A5" s="154"/>
      <c r="B5" s="23" t="s">
        <v>9</v>
      </c>
      <c r="C5" s="24" t="s">
        <v>11</v>
      </c>
      <c r="D5" s="25">
        <v>15</v>
      </c>
      <c r="E5" s="20">
        <f t="shared" si="0"/>
        <v>3</v>
      </c>
      <c r="F5" s="20">
        <f t="shared" si="1"/>
        <v>2</v>
      </c>
      <c r="G5" s="21">
        <v>20</v>
      </c>
      <c r="I5" s="138"/>
      <c r="J5" s="22">
        <f t="shared" si="2"/>
        <v>0</v>
      </c>
      <c r="K5" s="6"/>
    </row>
    <row r="6" spans="1:70" ht="14.25" customHeight="1">
      <c r="A6" s="154"/>
      <c r="B6" s="23" t="s">
        <v>12</v>
      </c>
      <c r="C6" s="24" t="s">
        <v>13</v>
      </c>
      <c r="D6" s="25">
        <v>4</v>
      </c>
      <c r="E6" s="20">
        <f t="shared" si="0"/>
        <v>0.97499999999999998</v>
      </c>
      <c r="F6" s="20">
        <f t="shared" si="1"/>
        <v>1.5250000000000004</v>
      </c>
      <c r="G6" s="21">
        <v>6.5</v>
      </c>
      <c r="I6" s="138"/>
      <c r="J6" s="22">
        <f t="shared" si="2"/>
        <v>0</v>
      </c>
      <c r="K6" s="6"/>
    </row>
    <row r="7" spans="1:70" ht="14.25" customHeight="1">
      <c r="A7" s="154"/>
      <c r="B7" s="23" t="s">
        <v>14</v>
      </c>
      <c r="C7" s="24" t="s">
        <v>13</v>
      </c>
      <c r="D7" s="25">
        <v>4</v>
      </c>
      <c r="E7" s="20">
        <f t="shared" si="0"/>
        <v>0.97499999999999998</v>
      </c>
      <c r="F7" s="20">
        <f t="shared" si="1"/>
        <v>1.5250000000000004</v>
      </c>
      <c r="G7" s="21">
        <v>6.5</v>
      </c>
      <c r="I7" s="138"/>
      <c r="J7" s="22">
        <f t="shared" si="2"/>
        <v>0</v>
      </c>
      <c r="K7" s="6"/>
    </row>
    <row r="8" spans="1:70" ht="14.25" customHeight="1">
      <c r="A8" s="154"/>
      <c r="B8" s="23" t="s">
        <v>15</v>
      </c>
      <c r="C8" s="24" t="s">
        <v>13</v>
      </c>
      <c r="D8" s="25">
        <v>4</v>
      </c>
      <c r="E8" s="20">
        <f t="shared" si="0"/>
        <v>0.97499999999999998</v>
      </c>
      <c r="F8" s="20">
        <f t="shared" si="1"/>
        <v>1.5250000000000004</v>
      </c>
      <c r="G8" s="21">
        <v>6.5</v>
      </c>
      <c r="I8" s="138"/>
      <c r="J8" s="22">
        <f t="shared" si="2"/>
        <v>0</v>
      </c>
      <c r="K8" s="6"/>
    </row>
    <row r="9" spans="1:70" ht="14.25" customHeight="1">
      <c r="A9" s="154"/>
      <c r="B9" s="23" t="s">
        <v>16</v>
      </c>
      <c r="C9" s="24" t="s">
        <v>13</v>
      </c>
      <c r="D9" s="25">
        <v>4</v>
      </c>
      <c r="E9" s="20">
        <f t="shared" si="0"/>
        <v>0.97499999999999998</v>
      </c>
      <c r="F9" s="20">
        <f t="shared" si="1"/>
        <v>1.5250000000000004</v>
      </c>
      <c r="G9" s="21">
        <v>6.5</v>
      </c>
      <c r="I9" s="138"/>
      <c r="J9" s="22">
        <f t="shared" si="2"/>
        <v>0</v>
      </c>
      <c r="K9" s="6"/>
    </row>
    <row r="10" spans="1:70" ht="14.25" customHeight="1">
      <c r="A10" s="154"/>
      <c r="B10" s="23" t="s">
        <v>17</v>
      </c>
      <c r="C10" s="24" t="s">
        <v>13</v>
      </c>
      <c r="D10" s="25">
        <v>4</v>
      </c>
      <c r="E10" s="20">
        <f t="shared" si="0"/>
        <v>0.97499999999999998</v>
      </c>
      <c r="F10" s="20">
        <f t="shared" si="1"/>
        <v>1.5250000000000004</v>
      </c>
      <c r="G10" s="21">
        <v>6.5</v>
      </c>
      <c r="I10" s="138"/>
      <c r="J10" s="22">
        <f t="shared" si="2"/>
        <v>0</v>
      </c>
      <c r="K10" s="6"/>
    </row>
    <row r="11" spans="1:70" ht="14.25" customHeight="1">
      <c r="A11" s="154"/>
      <c r="B11" s="23" t="s">
        <v>18</v>
      </c>
      <c r="C11" s="24" t="s">
        <v>13</v>
      </c>
      <c r="D11" s="25">
        <v>4</v>
      </c>
      <c r="E11" s="20">
        <f t="shared" si="0"/>
        <v>0.97499999999999998</v>
      </c>
      <c r="F11" s="20">
        <f t="shared" si="1"/>
        <v>1.5250000000000004</v>
      </c>
      <c r="G11" s="21">
        <v>6.5</v>
      </c>
      <c r="I11" s="138"/>
      <c r="J11" s="22">
        <f t="shared" si="2"/>
        <v>0</v>
      </c>
      <c r="K11" s="6"/>
    </row>
    <row r="12" spans="1:70" ht="14.25" customHeight="1">
      <c r="A12" s="154"/>
      <c r="B12" s="23" t="s">
        <v>19</v>
      </c>
      <c r="C12" s="24" t="s">
        <v>13</v>
      </c>
      <c r="D12" s="25">
        <v>4</v>
      </c>
      <c r="E12" s="20">
        <f t="shared" si="0"/>
        <v>0.97499999999999998</v>
      </c>
      <c r="F12" s="20">
        <f t="shared" si="1"/>
        <v>1.5250000000000004</v>
      </c>
      <c r="G12" s="21">
        <v>6.5</v>
      </c>
      <c r="I12" s="138"/>
      <c r="J12" s="22">
        <f t="shared" si="2"/>
        <v>0</v>
      </c>
      <c r="K12" s="6"/>
    </row>
    <row r="13" spans="1:70" ht="14.25" customHeight="1">
      <c r="A13" s="154"/>
      <c r="B13" s="26" t="s">
        <v>20</v>
      </c>
      <c r="C13" s="27" t="s">
        <v>21</v>
      </c>
      <c r="D13" s="28">
        <v>2</v>
      </c>
      <c r="E13" s="20">
        <f t="shared" si="0"/>
        <v>0.44999999999999996</v>
      </c>
      <c r="F13" s="29">
        <f t="shared" si="1"/>
        <v>0.54999999999999982</v>
      </c>
      <c r="G13" s="30">
        <v>3</v>
      </c>
      <c r="I13" s="138"/>
      <c r="J13" s="22">
        <f t="shared" si="2"/>
        <v>0</v>
      </c>
      <c r="K13" s="6"/>
    </row>
    <row r="14" spans="1:70" ht="14.25" customHeight="1">
      <c r="A14" s="154"/>
      <c r="B14" s="26" t="s">
        <v>22</v>
      </c>
      <c r="C14" s="27" t="s">
        <v>21</v>
      </c>
      <c r="D14" s="28">
        <v>2</v>
      </c>
      <c r="E14" s="20">
        <f t="shared" si="0"/>
        <v>0.44999999999999996</v>
      </c>
      <c r="F14" s="29">
        <f t="shared" si="1"/>
        <v>0.54999999999999982</v>
      </c>
      <c r="G14" s="30">
        <v>3</v>
      </c>
      <c r="I14" s="138"/>
      <c r="J14" s="22">
        <f t="shared" si="2"/>
        <v>0</v>
      </c>
      <c r="K14" s="6"/>
    </row>
    <row r="15" spans="1:70" ht="14.25" customHeight="1">
      <c r="A15" s="154"/>
      <c r="B15" s="26" t="s">
        <v>23</v>
      </c>
      <c r="C15" s="27" t="s">
        <v>21</v>
      </c>
      <c r="D15" s="28">
        <v>2</v>
      </c>
      <c r="E15" s="20">
        <f t="shared" si="0"/>
        <v>0.44999999999999996</v>
      </c>
      <c r="F15" s="29">
        <f t="shared" si="1"/>
        <v>0.54999999999999982</v>
      </c>
      <c r="G15" s="30">
        <v>3</v>
      </c>
      <c r="I15" s="138"/>
      <c r="J15" s="22">
        <f t="shared" si="2"/>
        <v>0</v>
      </c>
      <c r="K15" s="6"/>
    </row>
    <row r="16" spans="1:70" ht="14.25" customHeight="1">
      <c r="A16" s="154"/>
      <c r="B16" s="26" t="s">
        <v>24</v>
      </c>
      <c r="C16" s="27" t="s">
        <v>21</v>
      </c>
      <c r="D16" s="28">
        <v>2</v>
      </c>
      <c r="E16" s="20">
        <f t="shared" si="0"/>
        <v>0.44999999999999996</v>
      </c>
      <c r="F16" s="29">
        <f t="shared" si="1"/>
        <v>0.54999999999999982</v>
      </c>
      <c r="G16" s="30">
        <v>3</v>
      </c>
      <c r="I16" s="138"/>
      <c r="J16" s="22">
        <f t="shared" si="2"/>
        <v>0</v>
      </c>
      <c r="K16" s="6"/>
    </row>
    <row r="17" spans="1:11" ht="14.25" customHeight="1">
      <c r="A17" s="154"/>
      <c r="B17" s="26" t="s">
        <v>25</v>
      </c>
      <c r="C17" s="27" t="s">
        <v>21</v>
      </c>
      <c r="D17" s="28">
        <v>2</v>
      </c>
      <c r="E17" s="20">
        <f t="shared" si="0"/>
        <v>0.44999999999999996</v>
      </c>
      <c r="F17" s="29">
        <f t="shared" si="1"/>
        <v>0.54999999999999982</v>
      </c>
      <c r="G17" s="30">
        <v>3</v>
      </c>
      <c r="I17" s="138"/>
      <c r="J17" s="22">
        <f t="shared" si="2"/>
        <v>0</v>
      </c>
      <c r="K17" s="6"/>
    </row>
    <row r="18" spans="1:11" ht="14.25" customHeight="1">
      <c r="A18" s="154"/>
      <c r="B18" s="26" t="s">
        <v>26</v>
      </c>
      <c r="C18" s="27" t="s">
        <v>27</v>
      </c>
      <c r="D18" s="28">
        <v>5</v>
      </c>
      <c r="E18" s="20">
        <f t="shared" si="0"/>
        <v>1.05</v>
      </c>
      <c r="F18" s="29">
        <f t="shared" si="1"/>
        <v>0.95000000000000018</v>
      </c>
      <c r="G18" s="30">
        <v>7</v>
      </c>
      <c r="I18" s="138"/>
      <c r="J18" s="22">
        <f t="shared" si="2"/>
        <v>0</v>
      </c>
      <c r="K18" s="6"/>
    </row>
    <row r="19" spans="1:11" ht="14.25" customHeight="1">
      <c r="A19" s="154"/>
      <c r="B19" s="26" t="s">
        <v>28</v>
      </c>
      <c r="C19" s="27" t="s">
        <v>27</v>
      </c>
      <c r="D19" s="28">
        <v>5</v>
      </c>
      <c r="E19" s="20">
        <f t="shared" si="0"/>
        <v>1.05</v>
      </c>
      <c r="F19" s="29">
        <f t="shared" si="1"/>
        <v>0.95000000000000018</v>
      </c>
      <c r="G19" s="30">
        <v>7</v>
      </c>
      <c r="I19" s="138"/>
      <c r="J19" s="22">
        <f t="shared" si="2"/>
        <v>0</v>
      </c>
      <c r="K19" s="6"/>
    </row>
    <row r="20" spans="1:11" ht="14.25" customHeight="1">
      <c r="A20" s="154"/>
      <c r="B20" s="26" t="s">
        <v>29</v>
      </c>
      <c r="C20" s="27" t="s">
        <v>27</v>
      </c>
      <c r="D20" s="28">
        <v>5</v>
      </c>
      <c r="E20" s="20">
        <f t="shared" si="0"/>
        <v>1.05</v>
      </c>
      <c r="F20" s="29">
        <f t="shared" si="1"/>
        <v>0.95000000000000018</v>
      </c>
      <c r="G20" s="30">
        <v>7</v>
      </c>
      <c r="I20" s="138"/>
      <c r="J20" s="22">
        <f t="shared" si="2"/>
        <v>0</v>
      </c>
      <c r="K20" s="6"/>
    </row>
    <row r="21" spans="1:11" ht="14.25" customHeight="1">
      <c r="A21" s="154"/>
      <c r="B21" s="26" t="s">
        <v>30</v>
      </c>
      <c r="C21" s="27" t="s">
        <v>27</v>
      </c>
      <c r="D21" s="28">
        <v>5</v>
      </c>
      <c r="E21" s="20">
        <f t="shared" si="0"/>
        <v>1.05</v>
      </c>
      <c r="F21" s="29">
        <f t="shared" si="1"/>
        <v>0.95000000000000018</v>
      </c>
      <c r="G21" s="30">
        <v>7</v>
      </c>
      <c r="I21" s="138"/>
      <c r="J21" s="22">
        <f t="shared" si="2"/>
        <v>0</v>
      </c>
      <c r="K21" s="6"/>
    </row>
    <row r="22" spans="1:11" ht="14.25" customHeight="1">
      <c r="A22" s="154"/>
      <c r="B22" s="26" t="s">
        <v>31</v>
      </c>
      <c r="C22" s="27" t="s">
        <v>27</v>
      </c>
      <c r="D22" s="28">
        <v>5</v>
      </c>
      <c r="E22" s="20">
        <f t="shared" si="0"/>
        <v>1.05</v>
      </c>
      <c r="F22" s="29">
        <f t="shared" si="1"/>
        <v>0.95000000000000018</v>
      </c>
      <c r="G22" s="30">
        <v>7</v>
      </c>
      <c r="I22" s="138"/>
      <c r="J22" s="22">
        <f t="shared" si="2"/>
        <v>0</v>
      </c>
      <c r="K22" s="6"/>
    </row>
    <row r="23" spans="1:11" ht="14.25" customHeight="1">
      <c r="A23" s="154"/>
      <c r="B23" s="26" t="s">
        <v>32</v>
      </c>
      <c r="C23" s="27" t="s">
        <v>27</v>
      </c>
      <c r="D23" s="28">
        <v>5</v>
      </c>
      <c r="E23" s="20">
        <f t="shared" si="0"/>
        <v>1.05</v>
      </c>
      <c r="F23" s="29">
        <f t="shared" si="1"/>
        <v>0.95000000000000018</v>
      </c>
      <c r="G23" s="30">
        <v>7</v>
      </c>
      <c r="I23" s="138"/>
      <c r="J23" s="22">
        <f t="shared" si="2"/>
        <v>0</v>
      </c>
      <c r="K23" s="6"/>
    </row>
    <row r="24" spans="1:11" ht="14.25" customHeight="1">
      <c r="A24" s="154"/>
      <c r="B24" s="26" t="s">
        <v>33</v>
      </c>
      <c r="C24" s="27" t="s">
        <v>34</v>
      </c>
      <c r="D24" s="28">
        <v>4</v>
      </c>
      <c r="E24" s="20">
        <f t="shared" si="0"/>
        <v>0.89999999999999991</v>
      </c>
      <c r="F24" s="29">
        <f t="shared" si="1"/>
        <v>1.0999999999999996</v>
      </c>
      <c r="G24" s="30">
        <v>6</v>
      </c>
      <c r="I24" s="138"/>
      <c r="J24" s="22">
        <f t="shared" si="2"/>
        <v>0</v>
      </c>
      <c r="K24" s="6"/>
    </row>
    <row r="25" spans="1:11" ht="14.25" customHeight="1">
      <c r="A25" s="154"/>
      <c r="B25" s="26" t="s">
        <v>35</v>
      </c>
      <c r="C25" s="27" t="s">
        <v>36</v>
      </c>
      <c r="D25" s="28">
        <v>4</v>
      </c>
      <c r="E25" s="20">
        <f t="shared" si="0"/>
        <v>0.89999999999999991</v>
      </c>
      <c r="F25" s="29">
        <f t="shared" si="1"/>
        <v>1.0999999999999996</v>
      </c>
      <c r="G25" s="30">
        <v>6</v>
      </c>
      <c r="I25" s="138"/>
      <c r="J25" s="22">
        <f t="shared" si="2"/>
        <v>0</v>
      </c>
      <c r="K25" s="6"/>
    </row>
    <row r="26" spans="1:11" ht="14.25" customHeight="1">
      <c r="A26" s="154"/>
      <c r="B26" s="26" t="s">
        <v>37</v>
      </c>
      <c r="C26" s="27" t="s">
        <v>36</v>
      </c>
      <c r="D26" s="28">
        <v>4</v>
      </c>
      <c r="E26" s="20">
        <f t="shared" si="0"/>
        <v>0.89999999999999991</v>
      </c>
      <c r="F26" s="29">
        <f t="shared" si="1"/>
        <v>1.0999999999999996</v>
      </c>
      <c r="G26" s="30">
        <v>6</v>
      </c>
      <c r="I26" s="138"/>
      <c r="J26" s="22">
        <f t="shared" si="2"/>
        <v>0</v>
      </c>
      <c r="K26" s="6"/>
    </row>
    <row r="27" spans="1:11" ht="15.75" customHeight="1" thickBot="1">
      <c r="A27" s="155"/>
      <c r="B27" s="31" t="s">
        <v>38</v>
      </c>
      <c r="C27" s="32" t="s">
        <v>34</v>
      </c>
      <c r="D27" s="33">
        <v>3</v>
      </c>
      <c r="E27" s="34">
        <f t="shared" si="0"/>
        <v>0.75</v>
      </c>
      <c r="F27" s="35">
        <f t="shared" si="1"/>
        <v>1.25</v>
      </c>
      <c r="G27" s="36">
        <v>5</v>
      </c>
      <c r="I27" s="139"/>
      <c r="J27" s="22">
        <f t="shared" si="2"/>
        <v>0</v>
      </c>
      <c r="K27" s="6"/>
    </row>
    <row r="28" spans="1:11" ht="24" customHeight="1" thickBot="1">
      <c r="A28" s="37"/>
      <c r="B28" s="8"/>
      <c r="C28" s="5"/>
      <c r="D28" s="4"/>
      <c r="E28" s="5"/>
      <c r="F28" s="5"/>
      <c r="G28" s="4"/>
      <c r="I28" s="5"/>
      <c r="J28" s="38">
        <f>SUM(J4:J27)</f>
        <v>0</v>
      </c>
      <c r="K28" s="5"/>
    </row>
    <row r="29" spans="1:11" ht="15.75" customHeight="1" thickBot="1">
      <c r="A29" s="39"/>
      <c r="B29" s="40"/>
      <c r="C29" s="41"/>
      <c r="D29" s="42"/>
      <c r="E29" s="41"/>
      <c r="F29" s="41"/>
      <c r="G29" s="42"/>
      <c r="I29" s="41"/>
      <c r="J29" s="41"/>
      <c r="K29" s="6"/>
    </row>
    <row r="30" spans="1:11" ht="15.75" customHeight="1">
      <c r="A30" s="161" t="s">
        <v>39</v>
      </c>
      <c r="B30" s="23" t="s">
        <v>40</v>
      </c>
      <c r="C30" s="24" t="s">
        <v>41</v>
      </c>
      <c r="D30" s="25">
        <v>2.5</v>
      </c>
      <c r="E30" s="20">
        <f t="shared" ref="E30:E92" si="3">G30*0.15</f>
        <v>0.67499999999999993</v>
      </c>
      <c r="F30" s="20">
        <f t="shared" ref="F30:F92" si="4">G30-E30-D30</f>
        <v>1.3250000000000002</v>
      </c>
      <c r="G30" s="21">
        <v>4.5</v>
      </c>
      <c r="I30" s="140"/>
      <c r="J30" s="22">
        <f t="shared" ref="J30:J34" si="5">$G30*I30</f>
        <v>0</v>
      </c>
      <c r="K30" s="6"/>
    </row>
    <row r="31" spans="1:11" ht="15.75" customHeight="1">
      <c r="A31" s="157"/>
      <c r="B31" s="26" t="s">
        <v>42</v>
      </c>
      <c r="C31" s="27" t="s">
        <v>43</v>
      </c>
      <c r="D31" s="28">
        <v>2.2999999999999998</v>
      </c>
      <c r="E31" s="20">
        <f t="shared" si="3"/>
        <v>0.67499999999999993</v>
      </c>
      <c r="F31" s="29">
        <f t="shared" si="4"/>
        <v>1.5250000000000004</v>
      </c>
      <c r="G31" s="30">
        <v>4.5</v>
      </c>
      <c r="I31" s="138"/>
      <c r="J31" s="22">
        <f t="shared" si="5"/>
        <v>0</v>
      </c>
      <c r="K31" s="6"/>
    </row>
    <row r="32" spans="1:11" ht="15.75" customHeight="1">
      <c r="A32" s="157"/>
      <c r="B32" s="26" t="s">
        <v>44</v>
      </c>
      <c r="C32" s="27" t="s">
        <v>45</v>
      </c>
      <c r="D32" s="28">
        <v>2</v>
      </c>
      <c r="E32" s="20">
        <f t="shared" si="3"/>
        <v>0.6</v>
      </c>
      <c r="F32" s="29">
        <f t="shared" si="4"/>
        <v>1.4</v>
      </c>
      <c r="G32" s="30">
        <v>4</v>
      </c>
      <c r="I32" s="138"/>
      <c r="J32" s="22">
        <f t="shared" si="5"/>
        <v>0</v>
      </c>
      <c r="K32" s="6"/>
    </row>
    <row r="33" spans="1:11" ht="15.75" customHeight="1">
      <c r="A33" s="157"/>
      <c r="B33" s="44" t="s">
        <v>46</v>
      </c>
      <c r="C33" s="45" t="s">
        <v>34</v>
      </c>
      <c r="D33" s="46">
        <v>7</v>
      </c>
      <c r="E33" s="20">
        <f t="shared" si="3"/>
        <v>1.5</v>
      </c>
      <c r="F33" s="29">
        <f t="shared" si="4"/>
        <v>1.5</v>
      </c>
      <c r="G33" s="47">
        <v>10</v>
      </c>
      <c r="I33" s="141"/>
      <c r="J33" s="22">
        <f t="shared" si="5"/>
        <v>0</v>
      </c>
      <c r="K33" s="6"/>
    </row>
    <row r="34" spans="1:11" ht="15.75" customHeight="1" thickBot="1">
      <c r="A34" s="158"/>
      <c r="B34" s="31" t="s">
        <v>47</v>
      </c>
      <c r="C34" s="32" t="s">
        <v>34</v>
      </c>
      <c r="D34" s="33">
        <v>3</v>
      </c>
      <c r="E34" s="34">
        <f t="shared" si="3"/>
        <v>0.75</v>
      </c>
      <c r="F34" s="35">
        <f t="shared" si="4"/>
        <v>1.25</v>
      </c>
      <c r="G34" s="36">
        <v>5</v>
      </c>
      <c r="I34" s="139"/>
      <c r="J34" s="22">
        <f t="shared" si="5"/>
        <v>0</v>
      </c>
      <c r="K34" s="6"/>
    </row>
    <row r="35" spans="1:11" ht="25.5" customHeight="1" thickBot="1">
      <c r="A35" s="37"/>
      <c r="B35" s="8"/>
      <c r="C35" s="5"/>
      <c r="D35" s="4"/>
      <c r="E35" s="5"/>
      <c r="F35" s="5"/>
      <c r="G35" s="4"/>
      <c r="I35" s="5"/>
      <c r="J35" s="38">
        <f>SUM(J30:J34)</f>
        <v>0</v>
      </c>
      <c r="K35" s="5"/>
    </row>
    <row r="36" spans="1:11" ht="15.75" customHeight="1" thickBot="1">
      <c r="A36" s="49"/>
      <c r="B36" s="8"/>
      <c r="C36" s="5"/>
      <c r="D36" s="4"/>
      <c r="E36" s="5"/>
      <c r="F36" s="5"/>
      <c r="G36" s="4"/>
      <c r="I36" s="5"/>
      <c r="J36" s="5"/>
      <c r="K36" s="6"/>
    </row>
    <row r="37" spans="1:11" ht="15.75" customHeight="1">
      <c r="A37" s="156" t="s">
        <v>48</v>
      </c>
      <c r="B37" s="50" t="s">
        <v>40</v>
      </c>
      <c r="C37" s="17" t="s">
        <v>41</v>
      </c>
      <c r="D37" s="18">
        <v>1.5</v>
      </c>
      <c r="E37" s="19">
        <f t="shared" si="3"/>
        <v>0.52500000000000002</v>
      </c>
      <c r="F37" s="19">
        <f t="shared" si="4"/>
        <v>1.4750000000000001</v>
      </c>
      <c r="G37" s="51">
        <v>3.5</v>
      </c>
      <c r="I37" s="142"/>
      <c r="J37" s="43">
        <f t="shared" ref="J37:J59" si="6">$G37*I37</f>
        <v>0</v>
      </c>
      <c r="K37" s="6"/>
    </row>
    <row r="38" spans="1:11" ht="15.75" customHeight="1">
      <c r="A38" s="157"/>
      <c r="B38" s="52" t="s">
        <v>40</v>
      </c>
      <c r="C38" s="27" t="s">
        <v>49</v>
      </c>
      <c r="D38" s="28">
        <v>3</v>
      </c>
      <c r="E38" s="20">
        <f t="shared" si="3"/>
        <v>0.89999999999999991</v>
      </c>
      <c r="F38" s="29">
        <f t="shared" si="4"/>
        <v>2.0999999999999996</v>
      </c>
      <c r="G38" s="30">
        <v>6</v>
      </c>
      <c r="I38" s="138"/>
      <c r="J38" s="22">
        <f t="shared" si="6"/>
        <v>0</v>
      </c>
      <c r="K38" s="6"/>
    </row>
    <row r="39" spans="1:11" ht="15.75" customHeight="1">
      <c r="A39" s="157"/>
      <c r="B39" s="52" t="s">
        <v>50</v>
      </c>
      <c r="C39" s="27" t="s">
        <v>41</v>
      </c>
      <c r="D39" s="28">
        <v>1.5</v>
      </c>
      <c r="E39" s="20">
        <f t="shared" si="3"/>
        <v>0.52500000000000002</v>
      </c>
      <c r="F39" s="29">
        <f t="shared" si="4"/>
        <v>1.4750000000000001</v>
      </c>
      <c r="G39" s="30">
        <v>3.5</v>
      </c>
      <c r="I39" s="138"/>
      <c r="J39" s="22">
        <f t="shared" si="6"/>
        <v>0</v>
      </c>
      <c r="K39" s="6"/>
    </row>
    <row r="40" spans="1:11" ht="15.75" customHeight="1">
      <c r="A40" s="157"/>
      <c r="B40" s="52" t="s">
        <v>50</v>
      </c>
      <c r="C40" s="27" t="s">
        <v>49</v>
      </c>
      <c r="D40" s="28">
        <v>3</v>
      </c>
      <c r="E40" s="20">
        <f t="shared" si="3"/>
        <v>0.89999999999999991</v>
      </c>
      <c r="F40" s="29">
        <f t="shared" si="4"/>
        <v>2.0999999999999996</v>
      </c>
      <c r="G40" s="30">
        <v>6</v>
      </c>
      <c r="I40" s="138"/>
      <c r="J40" s="22">
        <f t="shared" si="6"/>
        <v>0</v>
      </c>
      <c r="K40" s="6"/>
    </row>
    <row r="41" spans="1:11" ht="15.75" customHeight="1">
      <c r="A41" s="157"/>
      <c r="B41" s="52" t="s">
        <v>51</v>
      </c>
      <c r="C41" s="27" t="s">
        <v>41</v>
      </c>
      <c r="D41" s="28">
        <v>1.5</v>
      </c>
      <c r="E41" s="20">
        <f t="shared" si="3"/>
        <v>0.52500000000000002</v>
      </c>
      <c r="F41" s="29">
        <f t="shared" si="4"/>
        <v>1.4750000000000001</v>
      </c>
      <c r="G41" s="30">
        <v>3.5</v>
      </c>
      <c r="I41" s="138"/>
      <c r="J41" s="22">
        <f t="shared" si="6"/>
        <v>0</v>
      </c>
      <c r="K41" s="6"/>
    </row>
    <row r="42" spans="1:11" ht="15.75" customHeight="1">
      <c r="A42" s="157"/>
      <c r="B42" s="52" t="s">
        <v>51</v>
      </c>
      <c r="C42" s="27" t="s">
        <v>49</v>
      </c>
      <c r="D42" s="28">
        <v>3</v>
      </c>
      <c r="E42" s="20">
        <f t="shared" si="3"/>
        <v>0.89999999999999991</v>
      </c>
      <c r="F42" s="29">
        <f t="shared" si="4"/>
        <v>2.0999999999999996</v>
      </c>
      <c r="G42" s="30">
        <v>6</v>
      </c>
      <c r="I42" s="138"/>
      <c r="J42" s="22">
        <f t="shared" si="6"/>
        <v>0</v>
      </c>
      <c r="K42" s="6"/>
    </row>
    <row r="43" spans="1:11" ht="15.75" customHeight="1">
      <c r="A43" s="157"/>
      <c r="B43" s="53" t="s">
        <v>52</v>
      </c>
      <c r="C43" s="27" t="s">
        <v>41</v>
      </c>
      <c r="D43" s="28">
        <v>1.5</v>
      </c>
      <c r="E43" s="20">
        <f t="shared" si="3"/>
        <v>0.52500000000000002</v>
      </c>
      <c r="F43" s="29">
        <f t="shared" si="4"/>
        <v>1.4750000000000001</v>
      </c>
      <c r="G43" s="30">
        <v>3.5</v>
      </c>
      <c r="I43" s="141"/>
      <c r="J43" s="22">
        <f t="shared" si="6"/>
        <v>0</v>
      </c>
      <c r="K43" s="6"/>
    </row>
    <row r="44" spans="1:11" ht="15.75" customHeight="1">
      <c r="A44" s="157"/>
      <c r="B44" s="53" t="s">
        <v>52</v>
      </c>
      <c r="C44" s="27" t="s">
        <v>49</v>
      </c>
      <c r="D44" s="28">
        <v>3</v>
      </c>
      <c r="E44" s="20">
        <f t="shared" si="3"/>
        <v>0.89999999999999991</v>
      </c>
      <c r="F44" s="29">
        <f t="shared" si="4"/>
        <v>2.0999999999999996</v>
      </c>
      <c r="G44" s="30">
        <v>6</v>
      </c>
      <c r="I44" s="141"/>
      <c r="J44" s="22">
        <f t="shared" si="6"/>
        <v>0</v>
      </c>
      <c r="K44" s="6"/>
    </row>
    <row r="45" spans="1:11" ht="15.75" customHeight="1">
      <c r="A45" s="157"/>
      <c r="B45" s="53" t="s">
        <v>53</v>
      </c>
      <c r="C45" s="27" t="s">
        <v>41</v>
      </c>
      <c r="D45" s="28">
        <v>1.5</v>
      </c>
      <c r="E45" s="20">
        <f t="shared" si="3"/>
        <v>0.52500000000000002</v>
      </c>
      <c r="F45" s="29">
        <f t="shared" si="4"/>
        <v>1.4750000000000001</v>
      </c>
      <c r="G45" s="30">
        <v>3.5</v>
      </c>
      <c r="I45" s="141"/>
      <c r="J45" s="22">
        <f t="shared" si="6"/>
        <v>0</v>
      </c>
      <c r="K45" s="6"/>
    </row>
    <row r="46" spans="1:11" ht="15.75" customHeight="1">
      <c r="A46" s="157"/>
      <c r="B46" s="53" t="s">
        <v>53</v>
      </c>
      <c r="C46" s="27" t="s">
        <v>49</v>
      </c>
      <c r="D46" s="28">
        <v>3</v>
      </c>
      <c r="E46" s="20">
        <f t="shared" si="3"/>
        <v>0.89999999999999991</v>
      </c>
      <c r="F46" s="29">
        <f t="shared" si="4"/>
        <v>2.0999999999999996</v>
      </c>
      <c r="G46" s="30">
        <v>6</v>
      </c>
      <c r="I46" s="141"/>
      <c r="J46" s="22">
        <f t="shared" si="6"/>
        <v>0</v>
      </c>
      <c r="K46" s="6"/>
    </row>
    <row r="47" spans="1:11" ht="15.75" customHeight="1">
      <c r="A47" s="157"/>
      <c r="B47" s="53" t="s">
        <v>54</v>
      </c>
      <c r="C47" s="27" t="s">
        <v>41</v>
      </c>
      <c r="D47" s="28">
        <v>1.5</v>
      </c>
      <c r="E47" s="20">
        <f t="shared" si="3"/>
        <v>0.52500000000000002</v>
      </c>
      <c r="F47" s="29">
        <f t="shared" si="4"/>
        <v>1.4750000000000001</v>
      </c>
      <c r="G47" s="30">
        <v>3.5</v>
      </c>
      <c r="I47" s="141"/>
      <c r="J47" s="22">
        <f t="shared" si="6"/>
        <v>0</v>
      </c>
      <c r="K47" s="6"/>
    </row>
    <row r="48" spans="1:11" ht="15.75" customHeight="1">
      <c r="A48" s="157"/>
      <c r="B48" s="53" t="s">
        <v>54</v>
      </c>
      <c r="C48" s="27" t="s">
        <v>49</v>
      </c>
      <c r="D48" s="28">
        <v>3</v>
      </c>
      <c r="E48" s="20">
        <f t="shared" si="3"/>
        <v>0.89999999999999991</v>
      </c>
      <c r="F48" s="29">
        <f t="shared" si="4"/>
        <v>2.0999999999999996</v>
      </c>
      <c r="G48" s="30">
        <v>6</v>
      </c>
      <c r="I48" s="141"/>
      <c r="J48" s="22">
        <f t="shared" si="6"/>
        <v>0</v>
      </c>
      <c r="K48" s="6"/>
    </row>
    <row r="49" spans="1:11" ht="15.75" customHeight="1">
      <c r="A49" s="157"/>
      <c r="B49" s="53" t="s">
        <v>55</v>
      </c>
      <c r="C49" s="27" t="s">
        <v>41</v>
      </c>
      <c r="D49" s="28">
        <v>1.5</v>
      </c>
      <c r="E49" s="20">
        <f t="shared" si="3"/>
        <v>0.52500000000000002</v>
      </c>
      <c r="F49" s="29">
        <f t="shared" si="4"/>
        <v>1.4750000000000001</v>
      </c>
      <c r="G49" s="30">
        <v>3.5</v>
      </c>
      <c r="I49" s="141"/>
      <c r="J49" s="22">
        <f t="shared" si="6"/>
        <v>0</v>
      </c>
      <c r="K49" s="6"/>
    </row>
    <row r="50" spans="1:11" ht="15.75" customHeight="1">
      <c r="A50" s="157"/>
      <c r="B50" s="53" t="s">
        <v>55</v>
      </c>
      <c r="C50" s="27" t="s">
        <v>49</v>
      </c>
      <c r="D50" s="28">
        <v>3</v>
      </c>
      <c r="E50" s="20">
        <f t="shared" si="3"/>
        <v>0.89999999999999991</v>
      </c>
      <c r="F50" s="29">
        <f t="shared" si="4"/>
        <v>2.0999999999999996</v>
      </c>
      <c r="G50" s="30">
        <v>6</v>
      </c>
      <c r="I50" s="141"/>
      <c r="J50" s="22">
        <f t="shared" si="6"/>
        <v>0</v>
      </c>
      <c r="K50" s="6"/>
    </row>
    <row r="51" spans="1:11" ht="15.75" customHeight="1">
      <c r="A51" s="157"/>
      <c r="B51" s="53" t="s">
        <v>56</v>
      </c>
      <c r="C51" s="27" t="s">
        <v>41</v>
      </c>
      <c r="D51" s="28">
        <v>1.5</v>
      </c>
      <c r="E51" s="20">
        <f t="shared" si="3"/>
        <v>0.52500000000000002</v>
      </c>
      <c r="F51" s="29">
        <f t="shared" si="4"/>
        <v>1.4750000000000001</v>
      </c>
      <c r="G51" s="30">
        <v>3.5</v>
      </c>
      <c r="I51" s="141"/>
      <c r="J51" s="22">
        <f t="shared" si="6"/>
        <v>0</v>
      </c>
      <c r="K51" s="6"/>
    </row>
    <row r="52" spans="1:11" ht="15.75" customHeight="1">
      <c r="A52" s="157"/>
      <c r="B52" s="53" t="s">
        <v>56</v>
      </c>
      <c r="C52" s="27" t="s">
        <v>49</v>
      </c>
      <c r="D52" s="28">
        <v>3</v>
      </c>
      <c r="E52" s="20">
        <f t="shared" si="3"/>
        <v>0.89999999999999991</v>
      </c>
      <c r="F52" s="29">
        <f t="shared" si="4"/>
        <v>2.0999999999999996</v>
      </c>
      <c r="G52" s="30">
        <v>6</v>
      </c>
      <c r="I52" s="141"/>
      <c r="J52" s="22">
        <f t="shared" si="6"/>
        <v>0</v>
      </c>
      <c r="K52" s="6"/>
    </row>
    <row r="53" spans="1:11" ht="15.75" customHeight="1">
      <c r="A53" s="157"/>
      <c r="B53" s="53" t="s">
        <v>57</v>
      </c>
      <c r="C53" s="27" t="s">
        <v>41</v>
      </c>
      <c r="D53" s="28">
        <v>1.5</v>
      </c>
      <c r="E53" s="20">
        <f t="shared" si="3"/>
        <v>0.52500000000000002</v>
      </c>
      <c r="F53" s="29">
        <f t="shared" si="4"/>
        <v>1.4750000000000001</v>
      </c>
      <c r="G53" s="30">
        <v>3.5</v>
      </c>
      <c r="I53" s="141"/>
      <c r="J53" s="22">
        <f t="shared" si="6"/>
        <v>0</v>
      </c>
      <c r="K53" s="6"/>
    </row>
    <row r="54" spans="1:11" ht="15.75" customHeight="1">
      <c r="A54" s="157"/>
      <c r="B54" s="53" t="s">
        <v>57</v>
      </c>
      <c r="C54" s="27" t="s">
        <v>49</v>
      </c>
      <c r="D54" s="28">
        <v>3</v>
      </c>
      <c r="E54" s="20">
        <f t="shared" si="3"/>
        <v>0.89999999999999991</v>
      </c>
      <c r="F54" s="29">
        <f t="shared" si="4"/>
        <v>2.0999999999999996</v>
      </c>
      <c r="G54" s="30">
        <v>6</v>
      </c>
      <c r="I54" s="141"/>
      <c r="J54" s="22">
        <f t="shared" si="6"/>
        <v>0</v>
      </c>
      <c r="K54" s="6"/>
    </row>
    <row r="55" spans="1:11" ht="15.75" customHeight="1">
      <c r="A55" s="157"/>
      <c r="B55" s="53" t="s">
        <v>58</v>
      </c>
      <c r="C55" s="27" t="s">
        <v>41</v>
      </c>
      <c r="D55" s="28">
        <v>1.5</v>
      </c>
      <c r="E55" s="20">
        <f t="shared" si="3"/>
        <v>0.52500000000000002</v>
      </c>
      <c r="F55" s="29">
        <f t="shared" si="4"/>
        <v>1.4750000000000001</v>
      </c>
      <c r="G55" s="30">
        <v>3.5</v>
      </c>
      <c r="I55" s="141"/>
      <c r="J55" s="22">
        <f t="shared" si="6"/>
        <v>0</v>
      </c>
      <c r="K55" s="6"/>
    </row>
    <row r="56" spans="1:11" ht="15.75" customHeight="1">
      <c r="A56" s="157"/>
      <c r="B56" s="53" t="s">
        <v>58</v>
      </c>
      <c r="C56" s="27" t="s">
        <v>49</v>
      </c>
      <c r="D56" s="28">
        <v>3</v>
      </c>
      <c r="E56" s="20">
        <f t="shared" si="3"/>
        <v>0.89999999999999991</v>
      </c>
      <c r="F56" s="29">
        <f t="shared" si="4"/>
        <v>2.0999999999999996</v>
      </c>
      <c r="G56" s="30">
        <v>6</v>
      </c>
      <c r="I56" s="141"/>
      <c r="J56" s="22">
        <f t="shared" si="6"/>
        <v>0</v>
      </c>
      <c r="K56" s="6"/>
    </row>
    <row r="57" spans="1:11" ht="15.75" customHeight="1">
      <c r="A57" s="157"/>
      <c r="B57" s="54" t="s">
        <v>59</v>
      </c>
      <c r="C57" s="27" t="s">
        <v>34</v>
      </c>
      <c r="D57" s="28">
        <v>2</v>
      </c>
      <c r="E57" s="20">
        <f t="shared" si="3"/>
        <v>0.52500000000000002</v>
      </c>
      <c r="F57" s="29">
        <f t="shared" si="4"/>
        <v>0.97500000000000009</v>
      </c>
      <c r="G57" s="30">
        <v>3.5</v>
      </c>
      <c r="I57" s="141"/>
      <c r="J57" s="22">
        <f t="shared" si="6"/>
        <v>0</v>
      </c>
      <c r="K57" s="6"/>
    </row>
    <row r="58" spans="1:11" ht="15.75" customHeight="1">
      <c r="A58" s="157"/>
      <c r="B58" s="53" t="s">
        <v>60</v>
      </c>
      <c r="C58" s="27" t="s">
        <v>41</v>
      </c>
      <c r="D58" s="28">
        <v>1.5</v>
      </c>
      <c r="E58" s="20">
        <f t="shared" si="3"/>
        <v>0.52500000000000002</v>
      </c>
      <c r="F58" s="29">
        <f t="shared" si="4"/>
        <v>1.4750000000000001</v>
      </c>
      <c r="G58" s="30">
        <v>3.5</v>
      </c>
      <c r="I58" s="141"/>
      <c r="J58" s="22">
        <f t="shared" si="6"/>
        <v>0</v>
      </c>
      <c r="K58" s="6"/>
    </row>
    <row r="59" spans="1:11" ht="15.75" customHeight="1" thickBot="1">
      <c r="A59" s="158"/>
      <c r="B59" s="55" t="s">
        <v>60</v>
      </c>
      <c r="C59" s="32" t="s">
        <v>49</v>
      </c>
      <c r="D59" s="33">
        <v>3</v>
      </c>
      <c r="E59" s="34">
        <f t="shared" si="3"/>
        <v>0.89999999999999991</v>
      </c>
      <c r="F59" s="35">
        <f t="shared" si="4"/>
        <v>2.0999999999999996</v>
      </c>
      <c r="G59" s="36">
        <v>6</v>
      </c>
      <c r="I59" s="139"/>
      <c r="J59" s="22">
        <f t="shared" si="6"/>
        <v>0</v>
      </c>
      <c r="K59" s="6"/>
    </row>
    <row r="60" spans="1:11" ht="25.5" customHeight="1" thickBot="1">
      <c r="A60" s="37"/>
      <c r="B60" s="8"/>
      <c r="C60" s="5"/>
      <c r="D60" s="4"/>
      <c r="E60" s="5"/>
      <c r="F60" s="5"/>
      <c r="G60" s="4"/>
      <c r="I60" s="5"/>
      <c r="J60" s="38">
        <f>SUM(J37:J59)</f>
        <v>0</v>
      </c>
      <c r="K60" s="5"/>
    </row>
    <row r="61" spans="1:11" ht="15.75" customHeight="1" thickBot="1">
      <c r="A61" s="49"/>
      <c r="B61" s="8"/>
      <c r="C61" s="5"/>
      <c r="D61" s="4"/>
      <c r="E61" s="5"/>
      <c r="F61" s="5"/>
      <c r="G61" s="4"/>
      <c r="I61" s="5"/>
      <c r="J61" s="5"/>
      <c r="K61" s="6"/>
    </row>
    <row r="62" spans="1:11" ht="18.75" customHeight="1">
      <c r="A62" s="153" t="s">
        <v>61</v>
      </c>
      <c r="B62" s="16" t="s">
        <v>62</v>
      </c>
      <c r="C62" s="17" t="s">
        <v>63</v>
      </c>
      <c r="D62" s="18">
        <v>2</v>
      </c>
      <c r="E62" s="19">
        <f t="shared" si="3"/>
        <v>0.6</v>
      </c>
      <c r="F62" s="19">
        <f t="shared" si="4"/>
        <v>1.4</v>
      </c>
      <c r="G62" s="51">
        <v>4</v>
      </c>
      <c r="I62" s="142"/>
      <c r="J62" s="43">
        <f t="shared" ref="J62:J66" si="7">$G62*I62</f>
        <v>0</v>
      </c>
      <c r="K62" s="6"/>
    </row>
    <row r="63" spans="1:11" ht="18.75" customHeight="1">
      <c r="A63" s="154"/>
      <c r="B63" s="26" t="s">
        <v>62</v>
      </c>
      <c r="C63" s="27" t="s">
        <v>64</v>
      </c>
      <c r="D63" s="28">
        <v>3.5</v>
      </c>
      <c r="E63" s="20">
        <f t="shared" si="3"/>
        <v>1.2</v>
      </c>
      <c r="F63" s="29">
        <f t="shared" si="4"/>
        <v>3.3</v>
      </c>
      <c r="G63" s="30">
        <v>8</v>
      </c>
      <c r="I63" s="138"/>
      <c r="J63" s="22">
        <f t="shared" si="7"/>
        <v>0</v>
      </c>
      <c r="K63" s="6"/>
    </row>
    <row r="64" spans="1:11" ht="18.75" customHeight="1">
      <c r="A64" s="154"/>
      <c r="B64" s="26" t="s">
        <v>62</v>
      </c>
      <c r="C64" s="27" t="s">
        <v>65</v>
      </c>
      <c r="D64" s="28">
        <v>7</v>
      </c>
      <c r="E64" s="20">
        <f t="shared" si="3"/>
        <v>2.1</v>
      </c>
      <c r="F64" s="29">
        <f t="shared" si="4"/>
        <v>4.9000000000000004</v>
      </c>
      <c r="G64" s="30">
        <v>14</v>
      </c>
      <c r="I64" s="138"/>
      <c r="J64" s="22">
        <f t="shared" si="7"/>
        <v>0</v>
      </c>
      <c r="K64" s="6"/>
    </row>
    <row r="65" spans="1:11" ht="18.75" customHeight="1">
      <c r="A65" s="154"/>
      <c r="B65" s="26" t="s">
        <v>62</v>
      </c>
      <c r="C65" s="27" t="s">
        <v>66</v>
      </c>
      <c r="D65" s="28">
        <v>17</v>
      </c>
      <c r="E65" s="20">
        <f t="shared" si="3"/>
        <v>3.9</v>
      </c>
      <c r="F65" s="29">
        <f t="shared" si="4"/>
        <v>5.1000000000000014</v>
      </c>
      <c r="G65" s="30">
        <v>26</v>
      </c>
      <c r="I65" s="138"/>
      <c r="J65" s="22">
        <f t="shared" si="7"/>
        <v>0</v>
      </c>
      <c r="K65" s="6"/>
    </row>
    <row r="66" spans="1:11" ht="18.75" customHeight="1" thickBot="1">
      <c r="A66" s="155"/>
      <c r="B66" s="31" t="s">
        <v>62</v>
      </c>
      <c r="C66" s="32" t="s">
        <v>67</v>
      </c>
      <c r="D66" s="33">
        <v>33</v>
      </c>
      <c r="E66" s="34">
        <f t="shared" si="3"/>
        <v>7.1999999999999993</v>
      </c>
      <c r="F66" s="35">
        <f t="shared" si="4"/>
        <v>7.7999999999999972</v>
      </c>
      <c r="G66" s="36">
        <v>48</v>
      </c>
      <c r="I66" s="139"/>
      <c r="J66" s="22">
        <f t="shared" si="7"/>
        <v>0</v>
      </c>
      <c r="K66" s="6"/>
    </row>
    <row r="67" spans="1:11" ht="27.75" customHeight="1" thickBot="1">
      <c r="A67" s="49"/>
      <c r="B67" s="8"/>
      <c r="C67" s="5"/>
      <c r="D67" s="4"/>
      <c r="E67" s="5"/>
      <c r="F67" s="5"/>
      <c r="G67" s="4"/>
      <c r="I67" s="5"/>
      <c r="J67" s="38">
        <f>SUM(J62:J66)</f>
        <v>0</v>
      </c>
      <c r="K67" s="6"/>
    </row>
    <row r="68" spans="1:11" ht="15.75" customHeight="1" thickBot="1">
      <c r="A68" s="49"/>
      <c r="B68" s="8"/>
      <c r="C68" s="5"/>
      <c r="D68" s="4"/>
      <c r="E68" s="5"/>
      <c r="F68" s="5"/>
      <c r="G68" s="4"/>
      <c r="I68" s="5"/>
      <c r="J68" s="5"/>
      <c r="K68" s="6"/>
    </row>
    <row r="69" spans="1:11" ht="27" customHeight="1">
      <c r="A69" s="156" t="s">
        <v>68</v>
      </c>
      <c r="B69" s="56" t="s">
        <v>69</v>
      </c>
      <c r="C69" s="57" t="s">
        <v>70</v>
      </c>
      <c r="D69" s="18">
        <v>3</v>
      </c>
      <c r="E69" s="19">
        <f t="shared" si="3"/>
        <v>0.75</v>
      </c>
      <c r="F69" s="19">
        <f t="shared" si="4"/>
        <v>1.25</v>
      </c>
      <c r="G69" s="51">
        <v>5</v>
      </c>
      <c r="I69" s="142"/>
      <c r="J69" s="43">
        <f t="shared" ref="J69:J73" si="8">$G69*I69</f>
        <v>0</v>
      </c>
      <c r="K69" s="6"/>
    </row>
    <row r="70" spans="1:11" ht="27" customHeight="1">
      <c r="A70" s="157"/>
      <c r="B70" s="58" t="s">
        <v>69</v>
      </c>
      <c r="C70" s="59" t="s">
        <v>41</v>
      </c>
      <c r="D70" s="25">
        <v>5.7</v>
      </c>
      <c r="E70" s="29">
        <f t="shared" si="3"/>
        <v>1.3499999999999999</v>
      </c>
      <c r="F70" s="29">
        <f t="shared" si="4"/>
        <v>1.9500000000000002</v>
      </c>
      <c r="G70" s="30">
        <v>9</v>
      </c>
      <c r="I70" s="140"/>
      <c r="J70" s="60">
        <f t="shared" si="8"/>
        <v>0</v>
      </c>
      <c r="K70" s="6"/>
    </row>
    <row r="71" spans="1:11" ht="24.75" customHeight="1">
      <c r="A71" s="157"/>
      <c r="B71" s="61" t="s">
        <v>69</v>
      </c>
      <c r="C71" s="62" t="s">
        <v>71</v>
      </c>
      <c r="D71" s="28">
        <v>11</v>
      </c>
      <c r="E71" s="20">
        <f t="shared" si="3"/>
        <v>2.6999999999999997</v>
      </c>
      <c r="F71" s="20">
        <f t="shared" si="4"/>
        <v>4.3000000000000007</v>
      </c>
      <c r="G71" s="21">
        <v>18</v>
      </c>
      <c r="I71" s="138"/>
      <c r="J71" s="60">
        <f t="shared" si="8"/>
        <v>0</v>
      </c>
      <c r="K71" s="6"/>
    </row>
    <row r="72" spans="1:11" ht="22.5" customHeight="1">
      <c r="A72" s="157"/>
      <c r="B72" s="58" t="s">
        <v>72</v>
      </c>
      <c r="C72" s="59" t="s">
        <v>70</v>
      </c>
      <c r="D72" s="25">
        <v>2</v>
      </c>
      <c r="E72" s="20">
        <f t="shared" si="3"/>
        <v>0.52500000000000002</v>
      </c>
      <c r="F72" s="20">
        <f t="shared" si="4"/>
        <v>0.97500000000000009</v>
      </c>
      <c r="G72" s="21">
        <v>3.5</v>
      </c>
      <c r="I72" s="140"/>
      <c r="J72" s="22">
        <f t="shared" si="8"/>
        <v>0</v>
      </c>
      <c r="K72" s="6"/>
    </row>
    <row r="73" spans="1:11" ht="27" customHeight="1" thickBot="1">
      <c r="A73" s="158"/>
      <c r="B73" s="63" t="s">
        <v>73</v>
      </c>
      <c r="C73" s="64" t="s">
        <v>70</v>
      </c>
      <c r="D73" s="33">
        <v>1.9</v>
      </c>
      <c r="E73" s="34">
        <f t="shared" si="3"/>
        <v>0.52500000000000002</v>
      </c>
      <c r="F73" s="35">
        <f t="shared" si="4"/>
        <v>1.0750000000000002</v>
      </c>
      <c r="G73" s="36">
        <v>3.5</v>
      </c>
      <c r="I73" s="139"/>
      <c r="J73" s="48">
        <f t="shared" si="8"/>
        <v>0</v>
      </c>
      <c r="K73" s="6"/>
    </row>
    <row r="74" spans="1:11" ht="28.5" customHeight="1" thickBot="1">
      <c r="A74" s="49"/>
      <c r="B74" s="8"/>
      <c r="C74" s="5"/>
      <c r="D74" s="4"/>
      <c r="E74" s="5"/>
      <c r="F74" s="5"/>
      <c r="G74" s="4"/>
      <c r="I74" s="5"/>
      <c r="J74" s="65">
        <f>SUM(J69:J73)</f>
        <v>0</v>
      </c>
      <c r="K74" s="6"/>
    </row>
    <row r="75" spans="1:11" ht="15.75" customHeight="1" thickBot="1">
      <c r="A75" s="49"/>
      <c r="B75" s="8"/>
      <c r="C75" s="5"/>
      <c r="D75" s="4"/>
      <c r="E75" s="5"/>
      <c r="F75" s="5"/>
      <c r="G75" s="4"/>
      <c r="I75" s="5"/>
      <c r="J75" s="5"/>
      <c r="K75" s="6"/>
    </row>
    <row r="76" spans="1:11" ht="15.75" customHeight="1">
      <c r="A76" s="156" t="s">
        <v>74</v>
      </c>
      <c r="B76" s="16" t="s">
        <v>75</v>
      </c>
      <c r="C76" s="17" t="s">
        <v>41</v>
      </c>
      <c r="D76" s="18">
        <v>2</v>
      </c>
      <c r="E76" s="19">
        <f t="shared" si="3"/>
        <v>0.6</v>
      </c>
      <c r="F76" s="19">
        <f t="shared" si="4"/>
        <v>1.4</v>
      </c>
      <c r="G76" s="51">
        <v>4</v>
      </c>
      <c r="I76" s="142"/>
      <c r="J76" s="43">
        <f t="shared" ref="J76:J84" si="9">$G76*I76</f>
        <v>0</v>
      </c>
      <c r="K76" s="6"/>
    </row>
    <row r="77" spans="1:11" ht="15.75" customHeight="1">
      <c r="A77" s="157"/>
      <c r="B77" s="26" t="s">
        <v>76</v>
      </c>
      <c r="C77" s="27" t="s">
        <v>41</v>
      </c>
      <c r="D77" s="28">
        <v>1.75</v>
      </c>
      <c r="E77" s="20">
        <f t="shared" si="3"/>
        <v>0.52500000000000002</v>
      </c>
      <c r="F77" s="29">
        <f t="shared" si="4"/>
        <v>1.2250000000000001</v>
      </c>
      <c r="G77" s="30">
        <v>3.5</v>
      </c>
      <c r="I77" s="138"/>
      <c r="J77" s="22">
        <f t="shared" si="9"/>
        <v>0</v>
      </c>
      <c r="K77" s="6"/>
    </row>
    <row r="78" spans="1:11" ht="15.75" customHeight="1">
      <c r="A78" s="157"/>
      <c r="B78" s="26" t="s">
        <v>77</v>
      </c>
      <c r="C78" s="27" t="s">
        <v>41</v>
      </c>
      <c r="D78" s="28">
        <v>1.75</v>
      </c>
      <c r="E78" s="20">
        <f t="shared" si="3"/>
        <v>0.52500000000000002</v>
      </c>
      <c r="F78" s="29">
        <f t="shared" si="4"/>
        <v>1.2250000000000001</v>
      </c>
      <c r="G78" s="30">
        <v>3.5</v>
      </c>
      <c r="I78" s="138"/>
      <c r="J78" s="22">
        <f t="shared" si="9"/>
        <v>0</v>
      </c>
      <c r="K78" s="6"/>
    </row>
    <row r="79" spans="1:11" ht="15.75" customHeight="1">
      <c r="A79" s="157"/>
      <c r="B79" s="26" t="s">
        <v>40</v>
      </c>
      <c r="C79" s="27" t="s">
        <v>41</v>
      </c>
      <c r="D79" s="28">
        <v>1.75</v>
      </c>
      <c r="E79" s="20">
        <f t="shared" si="3"/>
        <v>0.52500000000000002</v>
      </c>
      <c r="F79" s="29">
        <f t="shared" si="4"/>
        <v>1.2250000000000001</v>
      </c>
      <c r="G79" s="30">
        <v>3.5</v>
      </c>
      <c r="I79" s="138"/>
      <c r="J79" s="22">
        <f t="shared" si="9"/>
        <v>0</v>
      </c>
      <c r="K79" s="6"/>
    </row>
    <row r="80" spans="1:11" ht="15.75" customHeight="1">
      <c r="A80" s="157"/>
      <c r="B80" s="26" t="s">
        <v>78</v>
      </c>
      <c r="C80" s="27" t="s">
        <v>41</v>
      </c>
      <c r="D80" s="28">
        <v>2.5</v>
      </c>
      <c r="E80" s="20">
        <f t="shared" si="3"/>
        <v>0.67499999999999993</v>
      </c>
      <c r="F80" s="29">
        <f t="shared" si="4"/>
        <v>1.3250000000000002</v>
      </c>
      <c r="G80" s="30">
        <v>4.5</v>
      </c>
      <c r="I80" s="138"/>
      <c r="J80" s="22">
        <f t="shared" si="9"/>
        <v>0</v>
      </c>
      <c r="K80" s="6"/>
    </row>
    <row r="81" spans="1:11" ht="15.75" customHeight="1">
      <c r="A81" s="157"/>
      <c r="B81" s="26" t="s">
        <v>79</v>
      </c>
      <c r="C81" s="27" t="s">
        <v>41</v>
      </c>
      <c r="D81" s="28">
        <v>2</v>
      </c>
      <c r="E81" s="20">
        <f t="shared" si="3"/>
        <v>0.6</v>
      </c>
      <c r="F81" s="29">
        <f t="shared" si="4"/>
        <v>1.4</v>
      </c>
      <c r="G81" s="30">
        <v>4</v>
      </c>
      <c r="I81" s="138"/>
      <c r="J81" s="22">
        <f t="shared" si="9"/>
        <v>0</v>
      </c>
      <c r="K81" s="6"/>
    </row>
    <row r="82" spans="1:11" ht="15.75" customHeight="1">
      <c r="A82" s="157"/>
      <c r="B82" s="26" t="s">
        <v>80</v>
      </c>
      <c r="C82" s="27" t="s">
        <v>41</v>
      </c>
      <c r="D82" s="28">
        <v>1.75</v>
      </c>
      <c r="E82" s="20">
        <f t="shared" si="3"/>
        <v>0.52500000000000002</v>
      </c>
      <c r="F82" s="29">
        <f t="shared" si="4"/>
        <v>1.2250000000000001</v>
      </c>
      <c r="G82" s="30">
        <v>3.5</v>
      </c>
      <c r="I82" s="138"/>
      <c r="J82" s="22">
        <f t="shared" si="9"/>
        <v>0</v>
      </c>
      <c r="K82" s="6"/>
    </row>
    <row r="83" spans="1:11" ht="15.75" customHeight="1">
      <c r="A83" s="157"/>
      <c r="B83" s="26" t="s">
        <v>81</v>
      </c>
      <c r="C83" s="27" t="s">
        <v>41</v>
      </c>
      <c r="D83" s="28">
        <v>1.75</v>
      </c>
      <c r="E83" s="20">
        <f t="shared" si="3"/>
        <v>0.52500000000000002</v>
      </c>
      <c r="F83" s="20">
        <f t="shared" si="4"/>
        <v>1.2250000000000001</v>
      </c>
      <c r="G83" s="30">
        <v>3.5</v>
      </c>
      <c r="I83" s="138"/>
      <c r="J83" s="22">
        <f t="shared" si="9"/>
        <v>0</v>
      </c>
      <c r="K83" s="6"/>
    </row>
    <row r="84" spans="1:11" ht="15.75" customHeight="1" thickBot="1">
      <c r="A84" s="158"/>
      <c r="B84" s="31" t="s">
        <v>82</v>
      </c>
      <c r="C84" s="32" t="s">
        <v>41</v>
      </c>
      <c r="D84" s="33">
        <v>3</v>
      </c>
      <c r="E84" s="34">
        <f t="shared" si="3"/>
        <v>0.67499999999999993</v>
      </c>
      <c r="F84" s="35">
        <f t="shared" si="4"/>
        <v>0.82500000000000018</v>
      </c>
      <c r="G84" s="36">
        <v>4.5</v>
      </c>
      <c r="I84" s="139"/>
      <c r="J84" s="22">
        <f t="shared" si="9"/>
        <v>0</v>
      </c>
      <c r="K84" s="6"/>
    </row>
    <row r="85" spans="1:11" ht="27.75" customHeight="1" thickBot="1">
      <c r="A85" s="49"/>
      <c r="B85" s="8"/>
      <c r="C85" s="5"/>
      <c r="D85" s="4"/>
      <c r="E85" s="5"/>
      <c r="F85" s="5"/>
      <c r="G85" s="4"/>
      <c r="I85" s="5"/>
      <c r="J85" s="38">
        <f>SUM(J76:J84)</f>
        <v>0</v>
      </c>
      <c r="K85" s="6"/>
    </row>
    <row r="86" spans="1:11" ht="15.75" customHeight="1" thickBot="1">
      <c r="A86" s="49"/>
      <c r="B86" s="8"/>
      <c r="C86" s="5"/>
      <c r="D86" s="4"/>
      <c r="E86" s="5"/>
      <c r="F86" s="5"/>
      <c r="G86" s="4"/>
      <c r="I86" s="5"/>
      <c r="J86" s="5"/>
      <c r="K86" s="6"/>
    </row>
    <row r="87" spans="1:11" ht="15.75" customHeight="1">
      <c r="A87" s="153" t="s">
        <v>83</v>
      </c>
      <c r="B87" s="16" t="s">
        <v>84</v>
      </c>
      <c r="C87" s="17" t="s">
        <v>34</v>
      </c>
      <c r="D87" s="18">
        <v>1.5</v>
      </c>
      <c r="E87" s="19">
        <f t="shared" si="3"/>
        <v>0.435</v>
      </c>
      <c r="F87" s="19">
        <f t="shared" si="4"/>
        <v>0.96499999999999986</v>
      </c>
      <c r="G87" s="51">
        <v>2.9</v>
      </c>
      <c r="I87" s="142"/>
      <c r="J87" s="43">
        <f t="shared" ref="J87:J92" si="10">$G87*I87</f>
        <v>0</v>
      </c>
      <c r="K87" s="6"/>
    </row>
    <row r="88" spans="1:11" ht="15.75" customHeight="1">
      <c r="A88" s="154"/>
      <c r="B88" s="26" t="s">
        <v>85</v>
      </c>
      <c r="C88" s="27" t="s">
        <v>34</v>
      </c>
      <c r="D88" s="28">
        <v>1.5</v>
      </c>
      <c r="E88" s="20">
        <f t="shared" si="3"/>
        <v>0.435</v>
      </c>
      <c r="F88" s="29">
        <f t="shared" si="4"/>
        <v>0.96499999999999986</v>
      </c>
      <c r="G88" s="30">
        <v>2.9</v>
      </c>
      <c r="I88" s="138"/>
      <c r="J88" s="22">
        <f t="shared" si="10"/>
        <v>0</v>
      </c>
      <c r="K88" s="6"/>
    </row>
    <row r="89" spans="1:11" ht="15.75" customHeight="1">
      <c r="A89" s="154"/>
      <c r="B89" s="26" t="s">
        <v>86</v>
      </c>
      <c r="C89" s="27" t="s">
        <v>34</v>
      </c>
      <c r="D89" s="28">
        <v>1.5</v>
      </c>
      <c r="E89" s="20">
        <f t="shared" si="3"/>
        <v>0.435</v>
      </c>
      <c r="F89" s="29">
        <f t="shared" si="4"/>
        <v>0.96499999999999986</v>
      </c>
      <c r="G89" s="30">
        <v>2.9</v>
      </c>
      <c r="I89" s="138"/>
      <c r="J89" s="22">
        <f t="shared" si="10"/>
        <v>0</v>
      </c>
      <c r="K89" s="6"/>
    </row>
    <row r="90" spans="1:11" ht="15.75" customHeight="1">
      <c r="A90" s="154"/>
      <c r="B90" s="44" t="s">
        <v>87</v>
      </c>
      <c r="C90" s="45" t="s">
        <v>34</v>
      </c>
      <c r="D90" s="28">
        <v>1.5</v>
      </c>
      <c r="E90" s="20">
        <f t="shared" si="3"/>
        <v>0.435</v>
      </c>
      <c r="F90" s="66">
        <f t="shared" si="4"/>
        <v>0.96499999999999986</v>
      </c>
      <c r="G90" s="67">
        <v>2.9</v>
      </c>
      <c r="I90" s="138"/>
      <c r="J90" s="22">
        <f t="shared" si="10"/>
        <v>0</v>
      </c>
      <c r="K90" s="6"/>
    </row>
    <row r="91" spans="1:11" ht="15.75" customHeight="1">
      <c r="A91" s="154"/>
      <c r="B91" s="44" t="s">
        <v>88</v>
      </c>
      <c r="C91" s="45" t="s">
        <v>34</v>
      </c>
      <c r="D91" s="46">
        <v>1.5</v>
      </c>
      <c r="E91" s="20">
        <f t="shared" si="3"/>
        <v>0.435</v>
      </c>
      <c r="F91" s="66">
        <f t="shared" si="4"/>
        <v>0.96499999999999986</v>
      </c>
      <c r="G91" s="67">
        <v>2.9</v>
      </c>
      <c r="I91" s="138"/>
      <c r="J91" s="22">
        <f t="shared" si="10"/>
        <v>0</v>
      </c>
      <c r="K91" s="6"/>
    </row>
    <row r="92" spans="1:11" ht="15.75" customHeight="1" thickBot="1">
      <c r="A92" s="155"/>
      <c r="B92" s="31" t="s">
        <v>89</v>
      </c>
      <c r="C92" s="32" t="s">
        <v>34</v>
      </c>
      <c r="D92" s="33">
        <v>1.5</v>
      </c>
      <c r="E92" s="34">
        <f t="shared" si="3"/>
        <v>0.435</v>
      </c>
      <c r="F92" s="35">
        <f t="shared" si="4"/>
        <v>0.96499999999999986</v>
      </c>
      <c r="G92" s="36">
        <v>2.9</v>
      </c>
      <c r="I92" s="138"/>
      <c r="J92" s="22">
        <f t="shared" si="10"/>
        <v>0</v>
      </c>
      <c r="K92" s="6"/>
    </row>
    <row r="93" spans="1:11" ht="27.75" customHeight="1" thickBot="1">
      <c r="A93" s="49"/>
      <c r="B93" s="8"/>
      <c r="C93" s="5"/>
      <c r="D93" s="4"/>
      <c r="E93" s="5"/>
      <c r="F93" s="5"/>
      <c r="G93" s="4"/>
      <c r="I93" s="5"/>
      <c r="J93" s="38">
        <f>SUM(J87:J92)</f>
        <v>0</v>
      </c>
      <c r="K93" s="6"/>
    </row>
    <row r="94" spans="1:11" ht="15.75" customHeight="1" thickBot="1">
      <c r="A94" s="49"/>
      <c r="B94" s="8"/>
      <c r="C94" s="5"/>
      <c r="D94" s="4"/>
      <c r="E94" s="5"/>
      <c r="F94" s="5"/>
      <c r="G94" s="4"/>
      <c r="I94" s="5"/>
      <c r="J94" s="5"/>
      <c r="K94" s="6"/>
    </row>
    <row r="95" spans="1:11" ht="15.75" customHeight="1">
      <c r="A95" s="153" t="s">
        <v>90</v>
      </c>
      <c r="B95" s="68" t="s">
        <v>91</v>
      </c>
      <c r="C95" s="17" t="s">
        <v>70</v>
      </c>
      <c r="D95" s="18">
        <v>12</v>
      </c>
      <c r="E95" s="19">
        <f t="shared" ref="E95:E102" si="11">G95*0.15</f>
        <v>3.3</v>
      </c>
      <c r="F95" s="19">
        <f t="shared" ref="F95:F102" si="12">G95-E95-D95</f>
        <v>6.6999999999999993</v>
      </c>
      <c r="G95" s="51">
        <v>22</v>
      </c>
      <c r="I95" s="142"/>
      <c r="J95" s="43">
        <f t="shared" ref="J95:J102" si="13">$G95*I95</f>
        <v>0</v>
      </c>
      <c r="K95" s="6"/>
    </row>
    <row r="96" spans="1:11" ht="15.75" customHeight="1">
      <c r="A96" s="154"/>
      <c r="B96" s="69" t="s">
        <v>92</v>
      </c>
      <c r="C96" s="27" t="s">
        <v>70</v>
      </c>
      <c r="D96" s="28">
        <v>13.5</v>
      </c>
      <c r="E96" s="20">
        <f t="shared" si="11"/>
        <v>3.5999999999999996</v>
      </c>
      <c r="F96" s="29">
        <f t="shared" si="12"/>
        <v>6.8999999999999986</v>
      </c>
      <c r="G96" s="30">
        <v>24</v>
      </c>
      <c r="I96" s="138"/>
      <c r="J96" s="22">
        <f t="shared" si="13"/>
        <v>0</v>
      </c>
      <c r="K96" s="6"/>
    </row>
    <row r="97" spans="1:11" ht="15.75" customHeight="1">
      <c r="A97" s="154"/>
      <c r="B97" s="69" t="s">
        <v>93</v>
      </c>
      <c r="C97" s="27" t="s">
        <v>94</v>
      </c>
      <c r="D97" s="28">
        <v>2.5</v>
      </c>
      <c r="E97" s="20">
        <f t="shared" si="11"/>
        <v>1.05</v>
      </c>
      <c r="F97" s="29">
        <f t="shared" si="12"/>
        <v>3.45</v>
      </c>
      <c r="G97" s="30">
        <v>7</v>
      </c>
      <c r="I97" s="138"/>
      <c r="J97" s="22">
        <f t="shared" si="13"/>
        <v>0</v>
      </c>
      <c r="K97" s="6"/>
    </row>
    <row r="98" spans="1:11" ht="15.75" customHeight="1">
      <c r="A98" s="154"/>
      <c r="B98" s="69" t="s">
        <v>95</v>
      </c>
      <c r="C98" s="27" t="s">
        <v>96</v>
      </c>
      <c r="D98" s="28">
        <v>3</v>
      </c>
      <c r="E98" s="20">
        <f t="shared" si="11"/>
        <v>1.2</v>
      </c>
      <c r="F98" s="29">
        <f t="shared" si="12"/>
        <v>3.8</v>
      </c>
      <c r="G98" s="30">
        <v>8</v>
      </c>
      <c r="I98" s="138"/>
      <c r="J98" s="22">
        <f t="shared" si="13"/>
        <v>0</v>
      </c>
      <c r="K98" s="6"/>
    </row>
    <row r="99" spans="1:11" ht="15.75" customHeight="1">
      <c r="A99" s="154"/>
      <c r="B99" s="69" t="s">
        <v>97</v>
      </c>
      <c r="C99" s="27" t="s">
        <v>98</v>
      </c>
      <c r="D99" s="28">
        <v>4.5</v>
      </c>
      <c r="E99" s="20">
        <f t="shared" si="11"/>
        <v>1.3499999999999999</v>
      </c>
      <c r="F99" s="29">
        <f t="shared" si="12"/>
        <v>3.1500000000000004</v>
      </c>
      <c r="G99" s="30">
        <v>9</v>
      </c>
      <c r="I99" s="138"/>
      <c r="J99" s="22">
        <f t="shared" si="13"/>
        <v>0</v>
      </c>
      <c r="K99" s="6"/>
    </row>
    <row r="100" spans="1:11" ht="15.75" customHeight="1">
      <c r="A100" s="154"/>
      <c r="B100" s="69" t="s">
        <v>99</v>
      </c>
      <c r="C100" s="27" t="s">
        <v>100</v>
      </c>
      <c r="D100" s="28">
        <v>3.5</v>
      </c>
      <c r="E100" s="20">
        <f t="shared" si="11"/>
        <v>1.2</v>
      </c>
      <c r="F100" s="29">
        <f t="shared" si="12"/>
        <v>3.3</v>
      </c>
      <c r="G100" s="30">
        <v>8</v>
      </c>
      <c r="I100" s="138"/>
      <c r="J100" s="22">
        <f t="shared" si="13"/>
        <v>0</v>
      </c>
      <c r="K100" s="6"/>
    </row>
    <row r="101" spans="1:11" ht="15.75" customHeight="1">
      <c r="A101" s="154"/>
      <c r="B101" s="69" t="s">
        <v>101</v>
      </c>
      <c r="C101" s="27" t="s">
        <v>45</v>
      </c>
      <c r="D101" s="28">
        <v>3</v>
      </c>
      <c r="E101" s="20">
        <f t="shared" si="11"/>
        <v>1.2</v>
      </c>
      <c r="F101" s="29">
        <f t="shared" si="12"/>
        <v>3.8</v>
      </c>
      <c r="G101" s="30">
        <v>8</v>
      </c>
      <c r="I101" s="138"/>
      <c r="J101" s="22">
        <f t="shared" si="13"/>
        <v>0</v>
      </c>
      <c r="K101" s="6"/>
    </row>
    <row r="102" spans="1:11" ht="15.75" customHeight="1" thickBot="1">
      <c r="A102" s="155"/>
      <c r="B102" s="70" t="s">
        <v>102</v>
      </c>
      <c r="C102" s="32" t="s">
        <v>103</v>
      </c>
      <c r="D102" s="33">
        <v>3.5</v>
      </c>
      <c r="E102" s="34">
        <f t="shared" si="11"/>
        <v>1.3499999999999999</v>
      </c>
      <c r="F102" s="35">
        <f t="shared" si="12"/>
        <v>4.1500000000000004</v>
      </c>
      <c r="G102" s="36">
        <v>9</v>
      </c>
      <c r="I102" s="139"/>
      <c r="J102" s="48">
        <f t="shared" si="13"/>
        <v>0</v>
      </c>
      <c r="K102" s="6"/>
    </row>
    <row r="103" spans="1:11" ht="25.5" customHeight="1" thickBot="1">
      <c r="A103" s="49"/>
      <c r="B103" s="8"/>
      <c r="C103" s="5"/>
      <c r="D103" s="4"/>
      <c r="E103" s="5"/>
      <c r="F103" s="5"/>
      <c r="G103" s="4"/>
      <c r="I103" s="5"/>
      <c r="J103" s="65">
        <f>SUM(J95:J102)</f>
        <v>0</v>
      </c>
      <c r="K103" s="6"/>
    </row>
    <row r="104" spans="1:11" ht="15.75" customHeight="1" thickBot="1">
      <c r="A104" s="49"/>
      <c r="B104" s="8"/>
      <c r="C104" s="5"/>
      <c r="D104" s="4"/>
      <c r="E104" s="5"/>
      <c r="F104" s="5"/>
      <c r="G104" s="4"/>
      <c r="I104" s="5"/>
      <c r="J104" s="5"/>
      <c r="K104" s="6"/>
    </row>
    <row r="105" spans="1:11" ht="15.75" customHeight="1">
      <c r="A105" s="156" t="s">
        <v>104</v>
      </c>
      <c r="B105" s="16" t="s">
        <v>105</v>
      </c>
      <c r="C105" s="17" t="s">
        <v>106</v>
      </c>
      <c r="D105" s="18">
        <v>1.5</v>
      </c>
      <c r="E105" s="19">
        <f t="shared" ref="E105:E168" si="14">G105*0.15</f>
        <v>0.375</v>
      </c>
      <c r="F105" s="19">
        <f t="shared" ref="F105:F168" si="15">G105-E105-D105</f>
        <v>0.625</v>
      </c>
      <c r="G105" s="51">
        <v>2.5</v>
      </c>
      <c r="I105" s="142"/>
      <c r="J105" s="43">
        <f t="shared" ref="J105:J113" si="16">$G105*I105</f>
        <v>0</v>
      </c>
      <c r="K105" s="6"/>
    </row>
    <row r="106" spans="1:11" ht="15.75" customHeight="1">
      <c r="A106" s="157"/>
      <c r="B106" s="26" t="s">
        <v>107</v>
      </c>
      <c r="C106" s="27" t="s">
        <v>108</v>
      </c>
      <c r="D106" s="28">
        <v>5</v>
      </c>
      <c r="E106" s="20">
        <f t="shared" si="14"/>
        <v>1.125</v>
      </c>
      <c r="F106" s="29">
        <f t="shared" si="15"/>
        <v>1.375</v>
      </c>
      <c r="G106" s="30">
        <v>7.5</v>
      </c>
      <c r="I106" s="138"/>
      <c r="J106" s="22">
        <f t="shared" si="16"/>
        <v>0</v>
      </c>
      <c r="K106" s="6"/>
    </row>
    <row r="107" spans="1:11" ht="15.75" customHeight="1">
      <c r="A107" s="157"/>
      <c r="B107" s="26" t="s">
        <v>107</v>
      </c>
      <c r="C107" s="27" t="s">
        <v>70</v>
      </c>
      <c r="D107" s="28">
        <v>10</v>
      </c>
      <c r="E107" s="20">
        <f t="shared" si="14"/>
        <v>2.25</v>
      </c>
      <c r="F107" s="29">
        <f t="shared" si="15"/>
        <v>2.75</v>
      </c>
      <c r="G107" s="30">
        <v>15</v>
      </c>
      <c r="I107" s="138"/>
      <c r="J107" s="22">
        <f t="shared" si="16"/>
        <v>0</v>
      </c>
      <c r="K107" s="6"/>
    </row>
    <row r="108" spans="1:11" ht="15.75" customHeight="1">
      <c r="A108" s="157"/>
      <c r="B108" s="26" t="s">
        <v>109</v>
      </c>
      <c r="C108" s="27" t="s">
        <v>27</v>
      </c>
      <c r="D108" s="28">
        <v>5</v>
      </c>
      <c r="E108" s="20">
        <f t="shared" si="14"/>
        <v>1.2</v>
      </c>
      <c r="F108" s="29">
        <f t="shared" si="15"/>
        <v>1.7999999999999998</v>
      </c>
      <c r="G108" s="30">
        <v>8</v>
      </c>
      <c r="I108" s="138"/>
      <c r="J108" s="22">
        <f t="shared" si="16"/>
        <v>0</v>
      </c>
      <c r="K108" s="6"/>
    </row>
    <row r="109" spans="1:11" ht="15.75" customHeight="1">
      <c r="A109" s="157"/>
      <c r="B109" s="26" t="s">
        <v>109</v>
      </c>
      <c r="C109" s="27" t="s">
        <v>110</v>
      </c>
      <c r="D109" s="28">
        <v>20</v>
      </c>
      <c r="E109" s="20">
        <f t="shared" si="14"/>
        <v>4.5</v>
      </c>
      <c r="F109" s="29">
        <f t="shared" si="15"/>
        <v>5.5</v>
      </c>
      <c r="G109" s="30">
        <v>30</v>
      </c>
      <c r="I109" s="138"/>
      <c r="J109" s="22">
        <f t="shared" si="16"/>
        <v>0</v>
      </c>
      <c r="K109" s="6"/>
    </row>
    <row r="110" spans="1:11" ht="15.75" customHeight="1">
      <c r="A110" s="157"/>
      <c r="B110" s="26" t="s">
        <v>111</v>
      </c>
      <c r="C110" s="27" t="s">
        <v>112</v>
      </c>
      <c r="D110" s="28">
        <v>1.5</v>
      </c>
      <c r="E110" s="20">
        <f t="shared" si="14"/>
        <v>0.44999999999999996</v>
      </c>
      <c r="F110" s="29">
        <f t="shared" si="15"/>
        <v>1.0499999999999998</v>
      </c>
      <c r="G110" s="30">
        <v>3</v>
      </c>
      <c r="I110" s="138"/>
      <c r="J110" s="22">
        <f t="shared" si="16"/>
        <v>0</v>
      </c>
      <c r="K110" s="6"/>
    </row>
    <row r="111" spans="1:11" ht="15.75" customHeight="1">
      <c r="A111" s="157"/>
      <c r="B111" s="26" t="s">
        <v>111</v>
      </c>
      <c r="C111" s="27" t="s">
        <v>41</v>
      </c>
      <c r="D111" s="28">
        <v>7.5</v>
      </c>
      <c r="E111" s="20">
        <f t="shared" si="14"/>
        <v>2.6999999999999997</v>
      </c>
      <c r="F111" s="29">
        <f t="shared" si="15"/>
        <v>7.8000000000000007</v>
      </c>
      <c r="G111" s="30">
        <v>18</v>
      </c>
      <c r="I111" s="138"/>
      <c r="J111" s="22">
        <f t="shared" si="16"/>
        <v>0</v>
      </c>
      <c r="K111" s="6"/>
    </row>
    <row r="112" spans="1:11" ht="15.75" customHeight="1">
      <c r="A112" s="157"/>
      <c r="B112" s="26" t="s">
        <v>113</v>
      </c>
      <c r="C112" s="27" t="s">
        <v>41</v>
      </c>
      <c r="D112" s="28">
        <v>1</v>
      </c>
      <c r="E112" s="20">
        <f t="shared" si="14"/>
        <v>0.375</v>
      </c>
      <c r="F112" s="29">
        <f t="shared" si="15"/>
        <v>1.125</v>
      </c>
      <c r="G112" s="30">
        <v>2.5</v>
      </c>
      <c r="I112" s="138"/>
      <c r="J112" s="22">
        <f t="shared" si="16"/>
        <v>0</v>
      </c>
      <c r="K112" s="6"/>
    </row>
    <row r="113" spans="1:11" ht="15.75" customHeight="1" thickBot="1">
      <c r="A113" s="158"/>
      <c r="B113" s="31" t="s">
        <v>114</v>
      </c>
      <c r="C113" s="32" t="s">
        <v>115</v>
      </c>
      <c r="D113" s="33">
        <v>6</v>
      </c>
      <c r="E113" s="34">
        <f t="shared" si="14"/>
        <v>1.3499999999999999</v>
      </c>
      <c r="F113" s="35">
        <f t="shared" si="15"/>
        <v>1.6500000000000004</v>
      </c>
      <c r="G113" s="36">
        <v>9</v>
      </c>
      <c r="I113" s="139"/>
      <c r="J113" s="22">
        <f t="shared" si="16"/>
        <v>0</v>
      </c>
      <c r="K113" s="6"/>
    </row>
    <row r="114" spans="1:11" ht="25.5" customHeight="1" thickBot="1">
      <c r="A114" s="49"/>
      <c r="B114" s="8"/>
      <c r="C114" s="5"/>
      <c r="D114" s="4"/>
      <c r="E114" s="5"/>
      <c r="F114" s="5"/>
      <c r="G114" s="4"/>
      <c r="I114" s="5"/>
      <c r="J114" s="38">
        <f>SUM(J105:J113)</f>
        <v>0</v>
      </c>
      <c r="K114" s="6"/>
    </row>
    <row r="115" spans="1:11" ht="15.75" customHeight="1" thickBot="1">
      <c r="A115" s="49"/>
      <c r="B115" s="8"/>
      <c r="C115" s="5"/>
      <c r="D115" s="4"/>
      <c r="E115" s="5"/>
      <c r="F115" s="5"/>
      <c r="G115" s="4"/>
      <c r="I115" s="5"/>
      <c r="J115" s="5"/>
      <c r="K115" s="6"/>
    </row>
    <row r="116" spans="1:11" ht="15.75" customHeight="1">
      <c r="A116" s="156" t="s">
        <v>116</v>
      </c>
      <c r="B116" s="16" t="s">
        <v>117</v>
      </c>
      <c r="C116" s="17" t="s">
        <v>13</v>
      </c>
      <c r="D116" s="18">
        <v>6</v>
      </c>
      <c r="E116" s="19">
        <f t="shared" si="14"/>
        <v>1.5</v>
      </c>
      <c r="F116" s="19">
        <f t="shared" si="15"/>
        <v>2.5</v>
      </c>
      <c r="G116" s="51">
        <v>10</v>
      </c>
      <c r="I116" s="142"/>
      <c r="J116" s="43">
        <f t="shared" ref="J116:J123" si="17">$G116*I116</f>
        <v>0</v>
      </c>
      <c r="K116" s="6"/>
    </row>
    <row r="117" spans="1:11" ht="15.75" customHeight="1">
      <c r="A117" s="157"/>
      <c r="B117" s="26" t="s">
        <v>117</v>
      </c>
      <c r="C117" s="27" t="s">
        <v>115</v>
      </c>
      <c r="D117" s="28">
        <v>9</v>
      </c>
      <c r="E117" s="20">
        <f t="shared" si="14"/>
        <v>2.4</v>
      </c>
      <c r="F117" s="29">
        <f t="shared" si="15"/>
        <v>4.5999999999999996</v>
      </c>
      <c r="G117" s="30">
        <v>16</v>
      </c>
      <c r="I117" s="138"/>
      <c r="J117" s="22">
        <f t="shared" si="17"/>
        <v>0</v>
      </c>
      <c r="K117" s="6"/>
    </row>
    <row r="118" spans="1:11" ht="15.75" customHeight="1">
      <c r="A118" s="157"/>
      <c r="B118" s="26" t="s">
        <v>117</v>
      </c>
      <c r="C118" s="27" t="s">
        <v>27</v>
      </c>
      <c r="D118" s="28">
        <v>15</v>
      </c>
      <c r="E118" s="20">
        <f t="shared" si="14"/>
        <v>4.2</v>
      </c>
      <c r="F118" s="29">
        <f t="shared" si="15"/>
        <v>8.8000000000000007</v>
      </c>
      <c r="G118" s="30">
        <v>28</v>
      </c>
      <c r="I118" s="138"/>
      <c r="J118" s="22">
        <f t="shared" si="17"/>
        <v>0</v>
      </c>
      <c r="K118" s="6"/>
    </row>
    <row r="119" spans="1:11" ht="15.75" customHeight="1">
      <c r="A119" s="157"/>
      <c r="B119" s="26" t="s">
        <v>117</v>
      </c>
      <c r="C119" s="27" t="s">
        <v>118</v>
      </c>
      <c r="D119" s="28">
        <v>27</v>
      </c>
      <c r="E119" s="20">
        <f t="shared" si="14"/>
        <v>6.3</v>
      </c>
      <c r="F119" s="29">
        <f t="shared" si="15"/>
        <v>8.7000000000000028</v>
      </c>
      <c r="G119" s="30">
        <v>42</v>
      </c>
      <c r="I119" s="138"/>
      <c r="J119" s="22">
        <f t="shared" si="17"/>
        <v>0</v>
      </c>
      <c r="K119" s="6"/>
    </row>
    <row r="120" spans="1:11" ht="15.75" customHeight="1">
      <c r="A120" s="157"/>
      <c r="B120" s="26" t="s">
        <v>117</v>
      </c>
      <c r="C120" s="27" t="s">
        <v>119</v>
      </c>
      <c r="D120" s="28">
        <v>50</v>
      </c>
      <c r="E120" s="20">
        <f t="shared" si="14"/>
        <v>11.25</v>
      </c>
      <c r="F120" s="29">
        <f t="shared" si="15"/>
        <v>13.75</v>
      </c>
      <c r="G120" s="30">
        <v>75</v>
      </c>
      <c r="I120" s="138"/>
      <c r="J120" s="22">
        <f t="shared" si="17"/>
        <v>0</v>
      </c>
      <c r="K120" s="6"/>
    </row>
    <row r="121" spans="1:11" ht="15.75" customHeight="1">
      <c r="A121" s="157"/>
      <c r="B121" s="26" t="s">
        <v>117</v>
      </c>
      <c r="C121" s="27" t="s">
        <v>110</v>
      </c>
      <c r="D121" s="28">
        <v>90</v>
      </c>
      <c r="E121" s="20">
        <f t="shared" si="14"/>
        <v>18</v>
      </c>
      <c r="F121" s="29">
        <f t="shared" si="15"/>
        <v>12</v>
      </c>
      <c r="G121" s="30">
        <v>120</v>
      </c>
      <c r="I121" s="138"/>
      <c r="J121" s="22">
        <f t="shared" si="17"/>
        <v>0</v>
      </c>
      <c r="K121" s="6"/>
    </row>
    <row r="122" spans="1:11" ht="15.75" customHeight="1">
      <c r="A122" s="157"/>
      <c r="B122" s="26" t="s">
        <v>120</v>
      </c>
      <c r="C122" s="27" t="s">
        <v>118</v>
      </c>
      <c r="D122" s="28">
        <v>20</v>
      </c>
      <c r="E122" s="20">
        <f t="shared" si="14"/>
        <v>4.5</v>
      </c>
      <c r="F122" s="20">
        <f t="shared" si="15"/>
        <v>5.5</v>
      </c>
      <c r="G122" s="30">
        <v>30</v>
      </c>
      <c r="I122" s="138"/>
      <c r="J122" s="22">
        <f t="shared" si="17"/>
        <v>0</v>
      </c>
      <c r="K122" s="6"/>
    </row>
    <row r="123" spans="1:11" ht="30.75" customHeight="1" thickBot="1">
      <c r="A123" s="158"/>
      <c r="B123" s="71" t="s">
        <v>121</v>
      </c>
      <c r="C123" s="32" t="s">
        <v>122</v>
      </c>
      <c r="D123" s="33">
        <v>8.5</v>
      </c>
      <c r="E123" s="34">
        <f t="shared" si="14"/>
        <v>2.25</v>
      </c>
      <c r="F123" s="35">
        <f t="shared" si="15"/>
        <v>4.25</v>
      </c>
      <c r="G123" s="36">
        <v>15</v>
      </c>
      <c r="I123" s="139"/>
      <c r="J123" s="22">
        <f t="shared" si="17"/>
        <v>0</v>
      </c>
      <c r="K123" s="5"/>
    </row>
    <row r="124" spans="1:11" ht="25.5" customHeight="1" thickBot="1">
      <c r="A124" s="49"/>
      <c r="B124" s="8"/>
      <c r="C124" s="5"/>
      <c r="D124" s="4"/>
      <c r="E124" s="5"/>
      <c r="F124" s="5"/>
      <c r="G124" s="4"/>
      <c r="I124" s="5"/>
      <c r="J124" s="38">
        <f>SUM(J116:J123)</f>
        <v>0</v>
      </c>
      <c r="K124" s="6"/>
    </row>
    <row r="125" spans="1:11" ht="15.75" customHeight="1" thickBot="1">
      <c r="A125" s="49"/>
      <c r="B125" s="8"/>
      <c r="C125" s="5"/>
      <c r="D125" s="4"/>
      <c r="E125" s="5"/>
      <c r="F125" s="5"/>
      <c r="G125" s="4"/>
      <c r="I125" s="5"/>
      <c r="J125" s="5"/>
      <c r="K125" s="6"/>
    </row>
    <row r="126" spans="1:11" ht="15.75" customHeight="1">
      <c r="A126" s="153" t="s">
        <v>123</v>
      </c>
      <c r="B126" s="16" t="s">
        <v>124</v>
      </c>
      <c r="C126" s="17" t="s">
        <v>70</v>
      </c>
      <c r="D126" s="18">
        <v>0.9</v>
      </c>
      <c r="E126" s="19">
        <v>0.5</v>
      </c>
      <c r="F126" s="19">
        <f t="shared" si="15"/>
        <v>1.5</v>
      </c>
      <c r="G126" s="51">
        <v>2.9</v>
      </c>
      <c r="I126" s="142"/>
      <c r="J126" s="43">
        <f t="shared" ref="J126:J138" si="18">$G126*I126</f>
        <v>0</v>
      </c>
      <c r="K126" s="6"/>
    </row>
    <row r="127" spans="1:11" ht="15.75" customHeight="1">
      <c r="A127" s="154"/>
      <c r="B127" s="23" t="s">
        <v>124</v>
      </c>
      <c r="C127" s="27" t="s">
        <v>41</v>
      </c>
      <c r="D127" s="25">
        <v>1.8</v>
      </c>
      <c r="E127" s="20">
        <v>1</v>
      </c>
      <c r="F127" s="29">
        <f t="shared" si="15"/>
        <v>1.7</v>
      </c>
      <c r="G127" s="21">
        <v>4.5</v>
      </c>
      <c r="I127" s="138"/>
      <c r="J127" s="22">
        <f t="shared" si="18"/>
        <v>0</v>
      </c>
      <c r="K127" s="6"/>
    </row>
    <row r="128" spans="1:11" ht="15.75" customHeight="1" thickBot="1">
      <c r="A128" s="154"/>
      <c r="B128" s="72" t="s">
        <v>124</v>
      </c>
      <c r="C128" s="73" t="s">
        <v>71</v>
      </c>
      <c r="D128" s="74">
        <v>3.5</v>
      </c>
      <c r="E128" s="75">
        <v>2</v>
      </c>
      <c r="F128" s="76">
        <f t="shared" si="15"/>
        <v>2.5</v>
      </c>
      <c r="G128" s="77">
        <v>8</v>
      </c>
      <c r="I128" s="143"/>
      <c r="J128" s="22">
        <f t="shared" si="18"/>
        <v>0</v>
      </c>
      <c r="K128" s="6"/>
    </row>
    <row r="129" spans="1:11" ht="15.75" customHeight="1" thickTop="1">
      <c r="A129" s="154"/>
      <c r="B129" s="26" t="s">
        <v>125</v>
      </c>
      <c r="C129" s="27" t="s">
        <v>70</v>
      </c>
      <c r="D129" s="28">
        <v>1</v>
      </c>
      <c r="E129" s="20">
        <v>0.5</v>
      </c>
      <c r="F129" s="29">
        <f t="shared" si="15"/>
        <v>1.4</v>
      </c>
      <c r="G129" s="30">
        <v>2.9</v>
      </c>
      <c r="I129" s="138"/>
      <c r="J129" s="22">
        <f t="shared" si="18"/>
        <v>0</v>
      </c>
      <c r="K129" s="6"/>
    </row>
    <row r="130" spans="1:11" ht="15.75" customHeight="1">
      <c r="A130" s="154"/>
      <c r="B130" s="26" t="s">
        <v>125</v>
      </c>
      <c r="C130" s="27" t="s">
        <v>41</v>
      </c>
      <c r="D130" s="28">
        <v>2</v>
      </c>
      <c r="E130" s="20">
        <v>1</v>
      </c>
      <c r="F130" s="29">
        <f t="shared" si="15"/>
        <v>1.5</v>
      </c>
      <c r="G130" s="30">
        <v>4.5</v>
      </c>
      <c r="I130" s="138"/>
      <c r="J130" s="22">
        <f t="shared" si="18"/>
        <v>0</v>
      </c>
      <c r="K130" s="6"/>
    </row>
    <row r="131" spans="1:11" ht="15.75" customHeight="1" thickBot="1">
      <c r="A131" s="154"/>
      <c r="B131" s="78" t="s">
        <v>125</v>
      </c>
      <c r="C131" s="73" t="s">
        <v>71</v>
      </c>
      <c r="D131" s="79">
        <v>4</v>
      </c>
      <c r="E131" s="75">
        <v>2</v>
      </c>
      <c r="F131" s="76">
        <f t="shared" si="15"/>
        <v>2</v>
      </c>
      <c r="G131" s="80">
        <v>8</v>
      </c>
      <c r="I131" s="143"/>
      <c r="J131" s="22">
        <f t="shared" si="18"/>
        <v>0</v>
      </c>
      <c r="K131" s="6"/>
    </row>
    <row r="132" spans="1:11" ht="15.75" customHeight="1" thickTop="1">
      <c r="A132" s="154"/>
      <c r="B132" s="26" t="s">
        <v>126</v>
      </c>
      <c r="C132" s="27" t="s">
        <v>70</v>
      </c>
      <c r="D132" s="28">
        <v>0.9</v>
      </c>
      <c r="E132" s="20">
        <v>0.5</v>
      </c>
      <c r="F132" s="29">
        <f t="shared" si="15"/>
        <v>1.5</v>
      </c>
      <c r="G132" s="30">
        <v>2.9</v>
      </c>
      <c r="I132" s="138"/>
      <c r="J132" s="22">
        <f t="shared" si="18"/>
        <v>0</v>
      </c>
      <c r="K132" s="6"/>
    </row>
    <row r="133" spans="1:11" ht="15.75" customHeight="1">
      <c r="A133" s="154"/>
      <c r="B133" s="26" t="s">
        <v>126</v>
      </c>
      <c r="C133" s="45" t="s">
        <v>41</v>
      </c>
      <c r="D133" s="46">
        <v>1.8</v>
      </c>
      <c r="E133" s="20">
        <v>1</v>
      </c>
      <c r="F133" s="29">
        <f t="shared" si="15"/>
        <v>1.7</v>
      </c>
      <c r="G133" s="47">
        <v>4.5</v>
      </c>
      <c r="I133" s="141"/>
      <c r="J133" s="22">
        <f t="shared" si="18"/>
        <v>0</v>
      </c>
      <c r="K133" s="6"/>
    </row>
    <row r="134" spans="1:11" ht="15.75" customHeight="1" thickBot="1">
      <c r="A134" s="154"/>
      <c r="B134" s="78" t="s">
        <v>126</v>
      </c>
      <c r="C134" s="73" t="s">
        <v>71</v>
      </c>
      <c r="D134" s="79">
        <v>3.5</v>
      </c>
      <c r="E134" s="75">
        <v>2</v>
      </c>
      <c r="F134" s="76">
        <f t="shared" si="15"/>
        <v>2.5</v>
      </c>
      <c r="G134" s="80">
        <v>8</v>
      </c>
      <c r="I134" s="143"/>
      <c r="J134" s="22">
        <f t="shared" si="18"/>
        <v>0</v>
      </c>
      <c r="K134" s="6"/>
    </row>
    <row r="135" spans="1:11" ht="15.75" customHeight="1" thickTop="1">
      <c r="A135" s="154"/>
      <c r="B135" s="81" t="s">
        <v>127</v>
      </c>
      <c r="C135" s="82" t="s">
        <v>34</v>
      </c>
      <c r="D135" s="28">
        <v>1.5</v>
      </c>
      <c r="E135" s="20">
        <v>0.25</v>
      </c>
      <c r="F135" s="29">
        <f t="shared" si="15"/>
        <v>1.25</v>
      </c>
      <c r="G135" s="30">
        <v>3</v>
      </c>
      <c r="I135" s="138"/>
      <c r="J135" s="22">
        <f t="shared" si="18"/>
        <v>0</v>
      </c>
      <c r="K135" s="6"/>
    </row>
    <row r="136" spans="1:11" ht="15.75" customHeight="1" thickBot="1">
      <c r="A136" s="154"/>
      <c r="B136" s="83" t="s">
        <v>128</v>
      </c>
      <c r="C136" s="84" t="s">
        <v>34</v>
      </c>
      <c r="D136" s="46">
        <v>2</v>
      </c>
      <c r="E136" s="85">
        <v>0.25</v>
      </c>
      <c r="F136" s="86">
        <f t="shared" si="15"/>
        <v>1.25</v>
      </c>
      <c r="G136" s="47">
        <v>3.5</v>
      </c>
      <c r="I136" s="141"/>
      <c r="J136" s="87">
        <f t="shared" si="18"/>
        <v>0</v>
      </c>
      <c r="K136" s="6"/>
    </row>
    <row r="137" spans="1:11" ht="15.75" customHeight="1" thickTop="1" thickBot="1">
      <c r="A137" s="154"/>
      <c r="B137" s="88" t="s">
        <v>129</v>
      </c>
      <c r="C137" s="27" t="s">
        <v>70</v>
      </c>
      <c r="D137" s="28">
        <v>5</v>
      </c>
      <c r="E137" s="29">
        <v>2</v>
      </c>
      <c r="F137" s="29">
        <f t="shared" si="15"/>
        <v>3</v>
      </c>
      <c r="G137" s="30">
        <v>10</v>
      </c>
      <c r="I137" s="138"/>
      <c r="J137" s="89">
        <f t="shared" si="18"/>
        <v>0</v>
      </c>
      <c r="K137" s="90"/>
    </row>
    <row r="138" spans="1:11" ht="15.75" customHeight="1" thickBot="1">
      <c r="A138" s="155"/>
      <c r="B138" s="88" t="s">
        <v>129</v>
      </c>
      <c r="C138" s="91" t="s">
        <v>41</v>
      </c>
      <c r="D138" s="92">
        <v>10</v>
      </c>
      <c r="E138" s="34">
        <v>2</v>
      </c>
      <c r="F138" s="34">
        <f t="shared" si="15"/>
        <v>8</v>
      </c>
      <c r="G138" s="93">
        <v>20</v>
      </c>
      <c r="I138" s="144"/>
      <c r="J138" s="22">
        <f t="shared" si="18"/>
        <v>0</v>
      </c>
      <c r="K138" s="6"/>
    </row>
    <row r="139" spans="1:11" ht="27" customHeight="1" thickBot="1">
      <c r="A139" s="49"/>
      <c r="B139" s="8"/>
      <c r="C139" s="5"/>
      <c r="D139" s="4"/>
      <c r="E139" s="5"/>
      <c r="F139" s="5"/>
      <c r="G139" s="4"/>
      <c r="I139" s="5"/>
      <c r="J139" s="38">
        <f>SUM(J126:J138)</f>
        <v>0</v>
      </c>
      <c r="K139" s="6"/>
    </row>
    <row r="140" spans="1:11" ht="15.75" customHeight="1" thickBot="1">
      <c r="A140" s="49"/>
      <c r="B140" s="8"/>
      <c r="C140" s="5"/>
      <c r="D140" s="4"/>
      <c r="E140" s="5"/>
      <c r="F140" s="5"/>
      <c r="G140" s="4"/>
      <c r="I140" s="5"/>
      <c r="J140" s="5"/>
      <c r="K140" s="6"/>
    </row>
    <row r="141" spans="1:11" ht="15.75" customHeight="1">
      <c r="A141" s="156" t="s">
        <v>130</v>
      </c>
      <c r="B141" s="16" t="s">
        <v>40</v>
      </c>
      <c r="C141" s="17" t="s">
        <v>71</v>
      </c>
      <c r="D141" s="18">
        <v>1.5</v>
      </c>
      <c r="E141" s="19">
        <f t="shared" si="14"/>
        <v>0.44999999999999996</v>
      </c>
      <c r="F141" s="19">
        <f t="shared" si="15"/>
        <v>1.0499999999999998</v>
      </c>
      <c r="G141" s="51">
        <v>3</v>
      </c>
      <c r="I141" s="142"/>
      <c r="J141" s="43">
        <f t="shared" ref="J141:J147" si="19">$G141*I141</f>
        <v>0</v>
      </c>
      <c r="K141" s="6"/>
    </row>
    <row r="142" spans="1:11" ht="15.75" customHeight="1">
      <c r="A142" s="157"/>
      <c r="B142" s="26" t="s">
        <v>42</v>
      </c>
      <c r="C142" s="27" t="s">
        <v>70</v>
      </c>
      <c r="D142" s="28">
        <v>3</v>
      </c>
      <c r="E142" s="20">
        <f t="shared" si="14"/>
        <v>0.75</v>
      </c>
      <c r="F142" s="29">
        <f t="shared" si="15"/>
        <v>1.25</v>
      </c>
      <c r="G142" s="30">
        <v>5</v>
      </c>
      <c r="I142" s="138"/>
      <c r="J142" s="22">
        <f t="shared" si="19"/>
        <v>0</v>
      </c>
      <c r="K142" s="6"/>
    </row>
    <row r="143" spans="1:11" ht="15.75" customHeight="1">
      <c r="A143" s="157"/>
      <c r="B143" s="26" t="s">
        <v>131</v>
      </c>
      <c r="C143" s="27" t="s">
        <v>34</v>
      </c>
      <c r="D143" s="28">
        <v>1.5</v>
      </c>
      <c r="E143" s="20">
        <f t="shared" si="14"/>
        <v>0.44999999999999996</v>
      </c>
      <c r="F143" s="29">
        <f t="shared" si="15"/>
        <v>1.0499999999999998</v>
      </c>
      <c r="G143" s="30">
        <v>3</v>
      </c>
      <c r="I143" s="138"/>
      <c r="J143" s="22">
        <f t="shared" si="19"/>
        <v>0</v>
      </c>
      <c r="K143" s="6"/>
    </row>
    <row r="144" spans="1:11" ht="30" customHeight="1">
      <c r="A144" s="157"/>
      <c r="B144" s="94" t="s">
        <v>132</v>
      </c>
      <c r="C144" s="27" t="s">
        <v>133</v>
      </c>
      <c r="D144" s="28">
        <v>2.5</v>
      </c>
      <c r="E144" s="20">
        <f t="shared" si="14"/>
        <v>0.75</v>
      </c>
      <c r="F144" s="29">
        <f t="shared" si="15"/>
        <v>1.75</v>
      </c>
      <c r="G144" s="30">
        <v>5</v>
      </c>
      <c r="I144" s="138"/>
      <c r="J144" s="22">
        <f t="shared" si="19"/>
        <v>0</v>
      </c>
      <c r="K144" s="6"/>
    </row>
    <row r="145" spans="1:11" ht="15.75" customHeight="1">
      <c r="A145" s="157"/>
      <c r="B145" s="26" t="s">
        <v>134</v>
      </c>
      <c r="C145" s="27" t="s">
        <v>34</v>
      </c>
      <c r="D145" s="28">
        <v>2</v>
      </c>
      <c r="E145" s="20">
        <f t="shared" si="14"/>
        <v>0.6</v>
      </c>
      <c r="F145" s="29">
        <f t="shared" si="15"/>
        <v>1.4</v>
      </c>
      <c r="G145" s="30">
        <v>4</v>
      </c>
      <c r="I145" s="138"/>
      <c r="J145" s="22">
        <f t="shared" si="19"/>
        <v>0</v>
      </c>
      <c r="K145" s="6"/>
    </row>
    <row r="146" spans="1:11" ht="15.75" customHeight="1">
      <c r="A146" s="157"/>
      <c r="B146" s="26" t="s">
        <v>135</v>
      </c>
      <c r="C146" s="27" t="s">
        <v>45</v>
      </c>
      <c r="D146" s="28">
        <v>3</v>
      </c>
      <c r="E146" s="20">
        <f t="shared" si="14"/>
        <v>0.75</v>
      </c>
      <c r="F146" s="29">
        <f t="shared" si="15"/>
        <v>1.25</v>
      </c>
      <c r="G146" s="30">
        <v>5</v>
      </c>
      <c r="I146" s="138"/>
      <c r="J146" s="22">
        <f t="shared" si="19"/>
        <v>0</v>
      </c>
      <c r="K146" s="6"/>
    </row>
    <row r="147" spans="1:11" ht="15.75" customHeight="1" thickBot="1">
      <c r="A147" s="158"/>
      <c r="B147" s="31" t="s">
        <v>136</v>
      </c>
      <c r="C147" s="32" t="s">
        <v>41</v>
      </c>
      <c r="D147" s="33">
        <v>25</v>
      </c>
      <c r="E147" s="34">
        <f t="shared" si="14"/>
        <v>5.25</v>
      </c>
      <c r="F147" s="35">
        <f t="shared" si="15"/>
        <v>4.75</v>
      </c>
      <c r="G147" s="36">
        <v>35</v>
      </c>
      <c r="I147" s="139"/>
      <c r="J147" s="22">
        <f t="shared" si="19"/>
        <v>0</v>
      </c>
      <c r="K147" s="6"/>
    </row>
    <row r="148" spans="1:11" ht="24" customHeight="1" thickBot="1">
      <c r="A148" s="7"/>
      <c r="B148" s="8"/>
      <c r="C148" s="5"/>
      <c r="D148" s="4"/>
      <c r="E148" s="5"/>
      <c r="F148" s="5"/>
      <c r="G148" s="4"/>
      <c r="I148" s="5"/>
      <c r="J148" s="95">
        <f>SUM(J141:J147)</f>
        <v>0</v>
      </c>
      <c r="K148" s="96"/>
    </row>
    <row r="149" spans="1:11" ht="20.25" customHeight="1" thickBot="1">
      <c r="A149" s="97"/>
      <c r="B149" s="98"/>
      <c r="C149" s="98"/>
      <c r="D149" s="99"/>
      <c r="E149" s="98"/>
      <c r="F149" s="98"/>
      <c r="G149" s="99"/>
      <c r="I149" s="6"/>
      <c r="J149" s="100"/>
      <c r="K149" s="6"/>
    </row>
    <row r="150" spans="1:11" ht="69.75" customHeight="1" thickBot="1">
      <c r="A150" s="101" t="s">
        <v>137</v>
      </c>
      <c r="B150" s="102" t="s">
        <v>138</v>
      </c>
      <c r="C150" s="103" t="s">
        <v>45</v>
      </c>
      <c r="D150" s="104">
        <v>2.5</v>
      </c>
      <c r="E150" s="105">
        <f t="shared" si="14"/>
        <v>0.6</v>
      </c>
      <c r="F150" s="105">
        <f t="shared" si="15"/>
        <v>0.89999999999999991</v>
      </c>
      <c r="G150" s="106">
        <v>4</v>
      </c>
      <c r="I150" s="145"/>
      <c r="J150" s="107">
        <f>$G150*I150</f>
        <v>0</v>
      </c>
      <c r="K150" s="5"/>
    </row>
    <row r="151" spans="1:11" ht="27" customHeight="1" thickBot="1">
      <c r="A151" s="8"/>
      <c r="B151" s="8"/>
      <c r="C151" s="8"/>
      <c r="D151" s="108"/>
      <c r="E151" s="8"/>
      <c r="F151" s="8"/>
      <c r="G151" s="108"/>
      <c r="I151" s="109"/>
      <c r="J151" s="110">
        <f>SUM(J150)</f>
        <v>0</v>
      </c>
      <c r="K151" s="5"/>
    </row>
    <row r="152" spans="1:11" ht="20.25" customHeight="1" thickBot="1">
      <c r="A152" s="97"/>
      <c r="B152" s="98"/>
      <c r="C152" s="98"/>
      <c r="D152" s="99"/>
      <c r="E152" s="98"/>
      <c r="F152" s="98"/>
      <c r="G152" s="99"/>
      <c r="I152" s="6"/>
      <c r="J152" s="6"/>
      <c r="K152" s="6"/>
    </row>
    <row r="153" spans="1:11" ht="18" customHeight="1">
      <c r="A153" s="159" t="s">
        <v>139</v>
      </c>
      <c r="B153" s="56" t="s">
        <v>140</v>
      </c>
      <c r="C153" s="57" t="s">
        <v>41</v>
      </c>
      <c r="D153" s="111">
        <v>1.5</v>
      </c>
      <c r="E153" s="112">
        <v>1.5</v>
      </c>
      <c r="F153" s="112">
        <f t="shared" si="15"/>
        <v>1</v>
      </c>
      <c r="G153" s="113">
        <v>4</v>
      </c>
      <c r="I153" s="146"/>
      <c r="J153" s="43">
        <f t="shared" ref="J153:J160" si="20">$G153*I153</f>
        <v>0</v>
      </c>
      <c r="K153" s="5"/>
    </row>
    <row r="154" spans="1:11" ht="21.75" customHeight="1">
      <c r="A154" s="154"/>
      <c r="B154" s="61" t="s">
        <v>140</v>
      </c>
      <c r="C154" s="59" t="s">
        <v>71</v>
      </c>
      <c r="D154" s="114">
        <v>3</v>
      </c>
      <c r="E154" s="115">
        <v>2.7</v>
      </c>
      <c r="F154" s="115">
        <f t="shared" si="15"/>
        <v>2.2999999999999998</v>
      </c>
      <c r="G154" s="116">
        <v>8</v>
      </c>
      <c r="I154" s="147"/>
      <c r="J154" s="22">
        <f t="shared" si="20"/>
        <v>0</v>
      </c>
      <c r="K154" s="5"/>
    </row>
    <row r="155" spans="1:11" ht="21" customHeight="1">
      <c r="A155" s="154"/>
      <c r="B155" s="61" t="s">
        <v>141</v>
      </c>
      <c r="C155" s="59" t="s">
        <v>41</v>
      </c>
      <c r="D155" s="114">
        <v>1.5</v>
      </c>
      <c r="E155" s="115">
        <v>1.5</v>
      </c>
      <c r="F155" s="115">
        <f t="shared" si="15"/>
        <v>1</v>
      </c>
      <c r="G155" s="116">
        <v>4</v>
      </c>
      <c r="I155" s="147"/>
      <c r="J155" s="22">
        <f t="shared" si="20"/>
        <v>0</v>
      </c>
      <c r="K155" s="5"/>
    </row>
    <row r="156" spans="1:11" ht="19.5" customHeight="1">
      <c r="A156" s="154"/>
      <c r="B156" s="61" t="s">
        <v>141</v>
      </c>
      <c r="C156" s="59" t="s">
        <v>71</v>
      </c>
      <c r="D156" s="114">
        <v>3</v>
      </c>
      <c r="E156" s="115">
        <v>2.7</v>
      </c>
      <c r="F156" s="115">
        <f t="shared" si="15"/>
        <v>2.2999999999999998</v>
      </c>
      <c r="G156" s="116">
        <v>8</v>
      </c>
      <c r="I156" s="147"/>
      <c r="J156" s="22">
        <f t="shared" si="20"/>
        <v>0</v>
      </c>
      <c r="K156" s="5"/>
    </row>
    <row r="157" spans="1:11" ht="18" customHeight="1">
      <c r="A157" s="154"/>
      <c r="B157" s="61" t="s">
        <v>142</v>
      </c>
      <c r="C157" s="59" t="s">
        <v>41</v>
      </c>
      <c r="D157" s="114">
        <v>3</v>
      </c>
      <c r="E157" s="115">
        <v>1.5</v>
      </c>
      <c r="F157" s="115">
        <f t="shared" si="15"/>
        <v>1.5</v>
      </c>
      <c r="G157" s="116">
        <v>6</v>
      </c>
      <c r="I157" s="147"/>
      <c r="J157" s="22">
        <f t="shared" si="20"/>
        <v>0</v>
      </c>
      <c r="K157" s="5"/>
    </row>
    <row r="158" spans="1:11" ht="18.75" customHeight="1">
      <c r="A158" s="154"/>
      <c r="B158" s="61" t="s">
        <v>142</v>
      </c>
      <c r="C158" s="59" t="s">
        <v>71</v>
      </c>
      <c r="D158" s="114">
        <v>6</v>
      </c>
      <c r="E158" s="115">
        <v>2.7</v>
      </c>
      <c r="F158" s="115">
        <f t="shared" si="15"/>
        <v>3.3000000000000007</v>
      </c>
      <c r="G158" s="116">
        <v>12</v>
      </c>
      <c r="I158" s="147"/>
      <c r="J158" s="22">
        <f t="shared" si="20"/>
        <v>0</v>
      </c>
      <c r="K158" s="5"/>
    </row>
    <row r="159" spans="1:11" ht="18" customHeight="1">
      <c r="A159" s="154"/>
      <c r="B159" s="61" t="s">
        <v>143</v>
      </c>
      <c r="C159" s="59" t="s">
        <v>41</v>
      </c>
      <c r="D159" s="114">
        <v>4</v>
      </c>
      <c r="E159" s="115">
        <v>1.5</v>
      </c>
      <c r="F159" s="115">
        <f t="shared" si="15"/>
        <v>1.5</v>
      </c>
      <c r="G159" s="116">
        <v>7</v>
      </c>
      <c r="I159" s="147"/>
      <c r="J159" s="22">
        <f t="shared" si="20"/>
        <v>0</v>
      </c>
      <c r="K159" s="5"/>
    </row>
    <row r="160" spans="1:11" ht="18.75" customHeight="1" thickBot="1">
      <c r="A160" s="155"/>
      <c r="B160" s="63" t="s">
        <v>143</v>
      </c>
      <c r="C160" s="117" t="s">
        <v>71</v>
      </c>
      <c r="D160" s="118">
        <v>8</v>
      </c>
      <c r="E160" s="119">
        <f t="shared" si="14"/>
        <v>2.1</v>
      </c>
      <c r="F160" s="119">
        <f t="shared" si="15"/>
        <v>3.9000000000000004</v>
      </c>
      <c r="G160" s="120">
        <v>14</v>
      </c>
      <c r="I160" s="148"/>
      <c r="J160" s="48">
        <f t="shared" si="20"/>
        <v>0</v>
      </c>
      <c r="K160" s="5"/>
    </row>
    <row r="161" spans="1:11" ht="27" customHeight="1" thickBot="1">
      <c r="A161" s="8"/>
      <c r="B161" s="8"/>
      <c r="C161" s="8"/>
      <c r="D161" s="108"/>
      <c r="E161" s="8"/>
      <c r="F161" s="8"/>
      <c r="G161" s="108"/>
      <c r="I161" s="109"/>
      <c r="J161" s="110">
        <f>SUM(J153:J160)</f>
        <v>0</v>
      </c>
      <c r="K161" s="5"/>
    </row>
    <row r="162" spans="1:11" ht="27" customHeight="1" thickBot="1">
      <c r="A162" s="8"/>
      <c r="B162" s="8"/>
      <c r="C162" s="8"/>
      <c r="D162" s="108"/>
      <c r="E162" s="8"/>
      <c r="F162" s="8"/>
      <c r="G162" s="108"/>
      <c r="I162" s="5"/>
      <c r="J162" s="5"/>
      <c r="K162" s="5"/>
    </row>
    <row r="163" spans="1:11" ht="60.75" customHeight="1" thickBot="1">
      <c r="A163" s="121" t="s">
        <v>144</v>
      </c>
      <c r="B163" s="122" t="s">
        <v>145</v>
      </c>
      <c r="C163" s="57" t="s">
        <v>70</v>
      </c>
      <c r="D163" s="111">
        <v>3</v>
      </c>
      <c r="E163" s="112">
        <f t="shared" si="14"/>
        <v>0.75</v>
      </c>
      <c r="F163" s="112">
        <f t="shared" si="15"/>
        <v>1.25</v>
      </c>
      <c r="G163" s="113">
        <v>5</v>
      </c>
      <c r="I163" s="146"/>
      <c r="J163" s="43">
        <f>$G163*I163</f>
        <v>0</v>
      </c>
      <c r="K163" s="5"/>
    </row>
    <row r="164" spans="1:11" ht="27" customHeight="1" thickBot="1">
      <c r="A164" s="8"/>
      <c r="B164" s="8"/>
      <c r="C164" s="8"/>
      <c r="D164" s="108"/>
      <c r="E164" s="8"/>
      <c r="F164" s="8"/>
      <c r="G164" s="108"/>
      <c r="I164" s="109"/>
      <c r="J164" s="110">
        <f>SUM(J163)</f>
        <v>0</v>
      </c>
      <c r="K164" s="5"/>
    </row>
    <row r="165" spans="1:11" ht="27" customHeight="1" thickBot="1">
      <c r="A165" s="7"/>
      <c r="B165" s="8"/>
      <c r="C165" s="5"/>
      <c r="D165" s="4"/>
      <c r="E165" s="5"/>
      <c r="F165" s="5"/>
      <c r="G165" s="4"/>
      <c r="I165" s="123"/>
      <c r="J165" s="123"/>
      <c r="K165" s="6"/>
    </row>
    <row r="166" spans="1:11" ht="27" customHeight="1">
      <c r="A166" s="160" t="s">
        <v>146</v>
      </c>
      <c r="B166" s="124" t="s">
        <v>147</v>
      </c>
      <c r="C166" s="17" t="s">
        <v>13</v>
      </c>
      <c r="D166" s="18">
        <v>6</v>
      </c>
      <c r="E166" s="112">
        <f t="shared" si="14"/>
        <v>1.5</v>
      </c>
      <c r="F166" s="19">
        <f t="shared" si="15"/>
        <v>2.5</v>
      </c>
      <c r="G166" s="51">
        <v>10</v>
      </c>
      <c r="I166" s="142"/>
      <c r="J166" s="43">
        <f t="shared" ref="J166:J174" si="21">$G166*I166</f>
        <v>0</v>
      </c>
      <c r="K166" s="6"/>
    </row>
    <row r="167" spans="1:11" ht="27" customHeight="1">
      <c r="A167" s="157"/>
      <c r="B167" s="125" t="s">
        <v>147</v>
      </c>
      <c r="C167" s="27" t="s">
        <v>148</v>
      </c>
      <c r="D167" s="28">
        <v>8</v>
      </c>
      <c r="E167" s="115">
        <f t="shared" si="14"/>
        <v>2.25</v>
      </c>
      <c r="F167" s="29">
        <f t="shared" si="15"/>
        <v>4.75</v>
      </c>
      <c r="G167" s="30">
        <v>15</v>
      </c>
      <c r="I167" s="138"/>
      <c r="J167" s="22">
        <f t="shared" si="21"/>
        <v>0</v>
      </c>
      <c r="K167" s="6"/>
    </row>
    <row r="168" spans="1:11" ht="27" customHeight="1">
      <c r="A168" s="157"/>
      <c r="B168" s="125" t="s">
        <v>147</v>
      </c>
      <c r="C168" s="27" t="s">
        <v>27</v>
      </c>
      <c r="D168" s="28">
        <v>15</v>
      </c>
      <c r="E168" s="115">
        <f t="shared" si="14"/>
        <v>4.2</v>
      </c>
      <c r="F168" s="29">
        <f t="shared" si="15"/>
        <v>8.8000000000000007</v>
      </c>
      <c r="G168" s="30">
        <v>28</v>
      </c>
      <c r="I168" s="138"/>
      <c r="J168" s="22">
        <f t="shared" si="21"/>
        <v>0</v>
      </c>
      <c r="K168" s="6"/>
    </row>
    <row r="169" spans="1:11" ht="27" customHeight="1">
      <c r="A169" s="157"/>
      <c r="B169" s="125" t="s">
        <v>147</v>
      </c>
      <c r="C169" s="27" t="s">
        <v>118</v>
      </c>
      <c r="D169" s="28">
        <v>25</v>
      </c>
      <c r="E169" s="115">
        <f t="shared" ref="E169:E188" si="22">G169*0.15</f>
        <v>6</v>
      </c>
      <c r="F169" s="29">
        <f t="shared" ref="F169:F188" si="23">G169-E169-D169</f>
        <v>9</v>
      </c>
      <c r="G169" s="30">
        <v>40</v>
      </c>
      <c r="I169" s="138"/>
      <c r="J169" s="22">
        <f t="shared" si="21"/>
        <v>0</v>
      </c>
      <c r="K169" s="6"/>
    </row>
    <row r="170" spans="1:11" ht="27" customHeight="1">
      <c r="A170" s="157"/>
      <c r="B170" s="125" t="s">
        <v>147</v>
      </c>
      <c r="C170" s="27" t="s">
        <v>119</v>
      </c>
      <c r="D170" s="28">
        <v>50</v>
      </c>
      <c r="E170" s="115">
        <f t="shared" si="22"/>
        <v>11.25</v>
      </c>
      <c r="F170" s="29">
        <f t="shared" si="23"/>
        <v>13.75</v>
      </c>
      <c r="G170" s="30">
        <v>75</v>
      </c>
      <c r="I170" s="138"/>
      <c r="J170" s="22">
        <f t="shared" si="21"/>
        <v>0</v>
      </c>
      <c r="K170" s="6"/>
    </row>
    <row r="171" spans="1:11" ht="27" customHeight="1">
      <c r="A171" s="157"/>
      <c r="B171" s="125" t="s">
        <v>147</v>
      </c>
      <c r="C171" s="27" t="s">
        <v>110</v>
      </c>
      <c r="D171" s="28">
        <v>85</v>
      </c>
      <c r="E171" s="115">
        <f t="shared" si="22"/>
        <v>18</v>
      </c>
      <c r="F171" s="29">
        <f t="shared" si="23"/>
        <v>17</v>
      </c>
      <c r="G171" s="30">
        <v>120</v>
      </c>
      <c r="I171" s="138"/>
      <c r="J171" s="22">
        <f t="shared" si="21"/>
        <v>0</v>
      </c>
      <c r="K171" s="6"/>
    </row>
    <row r="172" spans="1:11" ht="27" customHeight="1">
      <c r="A172" s="157"/>
      <c r="B172" s="125" t="s">
        <v>149</v>
      </c>
      <c r="C172" s="27" t="s">
        <v>34</v>
      </c>
      <c r="D172" s="28">
        <v>4.5</v>
      </c>
      <c r="E172" s="115">
        <f t="shared" si="22"/>
        <v>1.3499999999999999</v>
      </c>
      <c r="F172" s="29">
        <f t="shared" si="23"/>
        <v>3.1500000000000004</v>
      </c>
      <c r="G172" s="30">
        <v>9</v>
      </c>
      <c r="I172" s="138"/>
      <c r="J172" s="22">
        <f t="shared" si="21"/>
        <v>0</v>
      </c>
      <c r="K172" s="6"/>
    </row>
    <row r="173" spans="1:11" ht="27" customHeight="1">
      <c r="A173" s="157"/>
      <c r="B173" s="125" t="s">
        <v>149</v>
      </c>
      <c r="C173" s="27" t="s">
        <v>45</v>
      </c>
      <c r="D173" s="28">
        <v>9</v>
      </c>
      <c r="E173" s="115">
        <f t="shared" si="22"/>
        <v>2.25</v>
      </c>
      <c r="F173" s="29">
        <f t="shared" si="23"/>
        <v>3.75</v>
      </c>
      <c r="G173" s="30">
        <v>15</v>
      </c>
      <c r="I173" s="138"/>
      <c r="J173" s="22">
        <f t="shared" si="21"/>
        <v>0</v>
      </c>
      <c r="K173" s="6"/>
    </row>
    <row r="174" spans="1:11" ht="27" customHeight="1" thickBot="1">
      <c r="A174" s="158"/>
      <c r="B174" s="126" t="s">
        <v>120</v>
      </c>
      <c r="C174" s="32" t="s">
        <v>118</v>
      </c>
      <c r="D174" s="33">
        <v>20</v>
      </c>
      <c r="E174" s="119">
        <f t="shared" si="22"/>
        <v>4.5</v>
      </c>
      <c r="F174" s="35">
        <f t="shared" si="23"/>
        <v>5.5</v>
      </c>
      <c r="G174" s="36">
        <v>30</v>
      </c>
      <c r="I174" s="139"/>
      <c r="J174" s="22">
        <f t="shared" si="21"/>
        <v>0</v>
      </c>
      <c r="K174" s="6"/>
    </row>
    <row r="175" spans="1:11" ht="27" customHeight="1" thickBot="1">
      <c r="A175" s="8"/>
      <c r="B175" s="8"/>
      <c r="C175" s="8"/>
      <c r="D175" s="108"/>
      <c r="E175" s="8"/>
      <c r="F175" s="8"/>
      <c r="G175" s="108"/>
      <c r="I175" s="109"/>
      <c r="J175" s="110">
        <f>SUM(J166:J174)</f>
        <v>0</v>
      </c>
      <c r="K175" s="6"/>
    </row>
    <row r="176" spans="1:11" ht="50.25" customHeight="1" thickBot="1">
      <c r="A176" s="7"/>
      <c r="B176" s="8"/>
      <c r="C176" s="5"/>
      <c r="D176" s="4"/>
      <c r="E176" s="5"/>
      <c r="F176" s="5"/>
      <c r="G176" s="4"/>
      <c r="I176" s="123"/>
      <c r="J176" s="123"/>
      <c r="K176" s="6"/>
    </row>
    <row r="177" spans="1:70" ht="27" customHeight="1">
      <c r="A177" s="153" t="s">
        <v>150</v>
      </c>
      <c r="B177" s="124" t="s">
        <v>151</v>
      </c>
      <c r="C177" s="17" t="s">
        <v>41</v>
      </c>
      <c r="D177" s="18">
        <v>0.85</v>
      </c>
      <c r="E177" s="19">
        <f t="shared" si="22"/>
        <v>0.3</v>
      </c>
      <c r="F177" s="19">
        <f t="shared" si="23"/>
        <v>0.85</v>
      </c>
      <c r="G177" s="127">
        <v>2</v>
      </c>
      <c r="I177" s="142"/>
      <c r="J177" s="43">
        <f t="shared" ref="J177:J188" si="24">$G177*I177</f>
        <v>0</v>
      </c>
      <c r="K177" s="6"/>
    </row>
    <row r="178" spans="1:70" ht="27" customHeight="1">
      <c r="A178" s="154"/>
      <c r="B178" s="128" t="s">
        <v>151</v>
      </c>
      <c r="C178" s="24" t="s">
        <v>71</v>
      </c>
      <c r="D178" s="25">
        <v>1.7</v>
      </c>
      <c r="E178" s="115">
        <f t="shared" si="22"/>
        <v>0.52500000000000002</v>
      </c>
      <c r="F178" s="29">
        <f t="shared" si="23"/>
        <v>1.2750000000000001</v>
      </c>
      <c r="G178" s="129">
        <v>3.5</v>
      </c>
      <c r="I178" s="138"/>
      <c r="J178" s="22">
        <f t="shared" si="24"/>
        <v>0</v>
      </c>
      <c r="K178" s="6"/>
    </row>
    <row r="179" spans="1:70" ht="27" customHeight="1">
      <c r="A179" s="154"/>
      <c r="B179" s="125" t="s">
        <v>152</v>
      </c>
      <c r="C179" s="27" t="s">
        <v>41</v>
      </c>
      <c r="D179" s="28">
        <v>1.5</v>
      </c>
      <c r="E179" s="115">
        <f t="shared" si="22"/>
        <v>0.44999999999999996</v>
      </c>
      <c r="F179" s="29">
        <f t="shared" si="23"/>
        <v>1.0499999999999998</v>
      </c>
      <c r="G179" s="129">
        <v>3</v>
      </c>
      <c r="I179" s="138"/>
      <c r="J179" s="22">
        <f t="shared" si="24"/>
        <v>0</v>
      </c>
      <c r="K179" s="6"/>
    </row>
    <row r="180" spans="1:70" ht="27" customHeight="1">
      <c r="A180" s="154"/>
      <c r="B180" s="125" t="s">
        <v>152</v>
      </c>
      <c r="C180" s="27" t="s">
        <v>71</v>
      </c>
      <c r="D180" s="28">
        <v>3</v>
      </c>
      <c r="E180" s="115">
        <f t="shared" si="22"/>
        <v>0.82499999999999996</v>
      </c>
      <c r="F180" s="29">
        <f t="shared" si="23"/>
        <v>1.6749999999999998</v>
      </c>
      <c r="G180" s="129">
        <v>5.5</v>
      </c>
      <c r="I180" s="138"/>
      <c r="J180" s="22">
        <f t="shared" si="24"/>
        <v>0</v>
      </c>
      <c r="K180" s="6"/>
    </row>
    <row r="181" spans="1:70" ht="27" customHeight="1">
      <c r="A181" s="154"/>
      <c r="B181" s="125" t="s">
        <v>153</v>
      </c>
      <c r="C181" s="27" t="s">
        <v>41</v>
      </c>
      <c r="D181" s="28">
        <v>1</v>
      </c>
      <c r="E181" s="115">
        <f t="shared" si="22"/>
        <v>0.375</v>
      </c>
      <c r="F181" s="29">
        <f t="shared" si="23"/>
        <v>1.125</v>
      </c>
      <c r="G181" s="129">
        <v>2.5</v>
      </c>
      <c r="I181" s="138"/>
      <c r="J181" s="22">
        <f t="shared" si="24"/>
        <v>0</v>
      </c>
      <c r="K181" s="6"/>
    </row>
    <row r="182" spans="1:70" ht="27" customHeight="1">
      <c r="A182" s="154"/>
      <c r="B182" s="125" t="s">
        <v>153</v>
      </c>
      <c r="C182" s="130" t="s">
        <v>71</v>
      </c>
      <c r="D182" s="131">
        <v>2</v>
      </c>
      <c r="E182" s="115">
        <f t="shared" si="22"/>
        <v>0.6</v>
      </c>
      <c r="F182" s="29">
        <f t="shared" si="23"/>
        <v>1.4</v>
      </c>
      <c r="G182" s="129">
        <v>4</v>
      </c>
      <c r="I182" s="138"/>
      <c r="J182" s="22">
        <f t="shared" si="24"/>
        <v>0</v>
      </c>
      <c r="K182" s="6"/>
    </row>
    <row r="183" spans="1:70" ht="27" customHeight="1">
      <c r="A183" s="154"/>
      <c r="B183" s="132" t="s">
        <v>154</v>
      </c>
      <c r="C183" s="45" t="s">
        <v>41</v>
      </c>
      <c r="D183" s="46">
        <v>1</v>
      </c>
      <c r="E183" s="115">
        <f t="shared" si="22"/>
        <v>0.44999999999999996</v>
      </c>
      <c r="F183" s="29">
        <f t="shared" si="23"/>
        <v>1.5499999999999998</v>
      </c>
      <c r="G183" s="129">
        <v>3</v>
      </c>
      <c r="I183" s="138"/>
      <c r="J183" s="22">
        <f t="shared" si="24"/>
        <v>0</v>
      </c>
      <c r="K183" s="6"/>
    </row>
    <row r="184" spans="1:70" ht="27" customHeight="1">
      <c r="A184" s="154"/>
      <c r="B184" s="132" t="s">
        <v>154</v>
      </c>
      <c r="C184" s="45" t="s">
        <v>71</v>
      </c>
      <c r="D184" s="46">
        <v>2</v>
      </c>
      <c r="E184" s="115">
        <f t="shared" si="22"/>
        <v>0.82499999999999996</v>
      </c>
      <c r="F184" s="29">
        <f t="shared" si="23"/>
        <v>2.6749999999999998</v>
      </c>
      <c r="G184" s="129">
        <v>5.5</v>
      </c>
      <c r="I184" s="138"/>
      <c r="J184" s="22">
        <f t="shared" si="24"/>
        <v>0</v>
      </c>
      <c r="K184" s="6"/>
    </row>
    <row r="185" spans="1:70" ht="27" customHeight="1">
      <c r="A185" s="154"/>
      <c r="B185" s="132" t="s">
        <v>40</v>
      </c>
      <c r="C185" s="45" t="s">
        <v>41</v>
      </c>
      <c r="D185" s="46">
        <v>0.75</v>
      </c>
      <c r="E185" s="115">
        <f t="shared" si="22"/>
        <v>0.375</v>
      </c>
      <c r="F185" s="29">
        <f t="shared" si="23"/>
        <v>1.375</v>
      </c>
      <c r="G185" s="129">
        <v>2.5</v>
      </c>
      <c r="I185" s="138"/>
      <c r="J185" s="22">
        <f t="shared" si="24"/>
        <v>0</v>
      </c>
      <c r="K185" s="6"/>
    </row>
    <row r="186" spans="1:70" ht="27" customHeight="1">
      <c r="A186" s="154"/>
      <c r="B186" s="132" t="s">
        <v>40</v>
      </c>
      <c r="C186" s="45" t="s">
        <v>71</v>
      </c>
      <c r="D186" s="46">
        <v>1.5</v>
      </c>
      <c r="E186" s="115">
        <f t="shared" si="22"/>
        <v>0.67499999999999993</v>
      </c>
      <c r="F186" s="29">
        <f t="shared" si="23"/>
        <v>2.3250000000000002</v>
      </c>
      <c r="G186" s="129">
        <v>4.5</v>
      </c>
      <c r="I186" s="138"/>
      <c r="J186" s="22">
        <f t="shared" si="24"/>
        <v>0</v>
      </c>
      <c r="K186" s="6"/>
    </row>
    <row r="187" spans="1:70" ht="27" customHeight="1">
      <c r="A187" s="154"/>
      <c r="B187" s="132" t="s">
        <v>155</v>
      </c>
      <c r="C187" s="45" t="s">
        <v>41</v>
      </c>
      <c r="D187" s="46">
        <v>1.25</v>
      </c>
      <c r="E187" s="115">
        <f t="shared" si="22"/>
        <v>0.44999999999999996</v>
      </c>
      <c r="F187" s="29">
        <f t="shared" si="23"/>
        <v>1.2999999999999998</v>
      </c>
      <c r="G187" s="129">
        <v>3</v>
      </c>
      <c r="I187" s="138"/>
      <c r="J187" s="22">
        <f t="shared" si="24"/>
        <v>0</v>
      </c>
      <c r="K187" s="6"/>
    </row>
    <row r="188" spans="1:70" ht="27" customHeight="1" thickBot="1">
      <c r="A188" s="155"/>
      <c r="B188" s="126" t="s">
        <v>155</v>
      </c>
      <c r="C188" s="32" t="s">
        <v>71</v>
      </c>
      <c r="D188" s="33">
        <v>2.5</v>
      </c>
      <c r="E188" s="35">
        <f t="shared" si="22"/>
        <v>0.82499999999999996</v>
      </c>
      <c r="F188" s="35">
        <f t="shared" si="23"/>
        <v>2.1749999999999998</v>
      </c>
      <c r="G188" s="133">
        <v>5.5</v>
      </c>
      <c r="I188" s="139"/>
      <c r="J188" s="22">
        <f t="shared" si="24"/>
        <v>0</v>
      </c>
      <c r="K188" s="6"/>
    </row>
    <row r="189" spans="1:70" ht="27" customHeight="1" thickBot="1">
      <c r="A189" s="8"/>
      <c r="B189" s="8"/>
      <c r="C189" s="8"/>
      <c r="D189" s="108"/>
      <c r="E189" s="8"/>
      <c r="F189" s="8"/>
      <c r="G189" s="108"/>
      <c r="I189" s="109"/>
      <c r="J189" s="110">
        <f>SUM(J177:J188)</f>
        <v>0</v>
      </c>
      <c r="K189" s="6"/>
    </row>
    <row r="190" spans="1:70" ht="27" customHeight="1" thickBot="1">
      <c r="A190" s="7"/>
      <c r="B190" s="8"/>
      <c r="C190" s="5"/>
      <c r="D190" s="4"/>
      <c r="E190" s="5"/>
      <c r="F190" s="5"/>
      <c r="G190" s="4"/>
      <c r="I190" s="123"/>
      <c r="J190" s="123"/>
      <c r="K190" s="6"/>
    </row>
    <row r="191" spans="1:70" ht="48" customHeight="1" thickBot="1">
      <c r="A191" s="151" t="s">
        <v>156</v>
      </c>
      <c r="B191" s="152"/>
      <c r="C191" s="152"/>
      <c r="D191" s="152"/>
      <c r="E191" s="152"/>
      <c r="F191" s="152"/>
      <c r="G191" s="152"/>
      <c r="I191" s="134" t="s">
        <v>157</v>
      </c>
      <c r="J191" s="135">
        <f>SUM(J28,J35,J60,J67,J74,J85,J93,J103,J114,J124,J139,J148,J151,J161,J164,J175,J189)</f>
        <v>0</v>
      </c>
      <c r="K191" s="6"/>
    </row>
    <row r="192" spans="1:70" ht="24" customHeight="1">
      <c r="A192" s="136" t="s">
        <v>158</v>
      </c>
      <c r="B192" s="137"/>
      <c r="C192" s="137"/>
      <c r="D192" s="137"/>
      <c r="E192" s="137"/>
      <c r="F192" s="137"/>
      <c r="G192" s="4"/>
      <c r="I192" s="5"/>
      <c r="J192" s="5"/>
      <c r="K192" s="6"/>
      <c r="L192" s="5"/>
      <c r="M192" s="5"/>
      <c r="N192" s="6"/>
      <c r="O192" s="5"/>
      <c r="P192" s="5"/>
      <c r="Q192" s="6"/>
      <c r="R192" s="5"/>
      <c r="S192" s="5"/>
      <c r="T192" s="6"/>
      <c r="U192" s="5"/>
      <c r="V192" s="5"/>
      <c r="W192" s="6"/>
      <c r="X192" s="5"/>
      <c r="Y192" s="5"/>
      <c r="Z192" s="6"/>
      <c r="AA192" s="5"/>
      <c r="AB192" s="5"/>
      <c r="AC192" s="6"/>
      <c r="AD192" s="5"/>
      <c r="AE192" s="5"/>
      <c r="AF192" s="6"/>
      <c r="AG192" s="5"/>
      <c r="AH192" s="5"/>
      <c r="AI192" s="6"/>
      <c r="AJ192" s="5"/>
      <c r="AK192" s="5"/>
      <c r="AL192" s="6"/>
      <c r="AM192" s="5"/>
      <c r="AN192" s="5"/>
      <c r="AO192" s="6"/>
      <c r="AP192" s="5"/>
      <c r="AQ192" s="5"/>
      <c r="AR192" s="6"/>
      <c r="AS192" s="5"/>
      <c r="AT192" s="5"/>
      <c r="AU192" s="6"/>
      <c r="AV192" s="5"/>
      <c r="AW192" s="5"/>
      <c r="AX192" s="6"/>
      <c r="AY192" s="5"/>
      <c r="AZ192" s="5"/>
      <c r="BA192" s="6"/>
      <c r="BB192" s="5"/>
      <c r="BC192" s="5"/>
      <c r="BD192" s="6"/>
      <c r="BE192" s="5"/>
      <c r="BF192" s="5"/>
      <c r="BG192" s="6"/>
      <c r="BH192" s="5"/>
      <c r="BI192" s="5"/>
      <c r="BJ192" s="6"/>
      <c r="BK192" s="5"/>
      <c r="BL192" s="5"/>
      <c r="BM192" s="6"/>
      <c r="BN192" s="5"/>
      <c r="BO192" s="5"/>
      <c r="BP192" s="6"/>
      <c r="BQ192" s="5"/>
      <c r="BR192" s="5"/>
    </row>
    <row r="193" spans="1:70" ht="36.75" customHeight="1">
      <c r="A193" s="136" t="s">
        <v>159</v>
      </c>
      <c r="B193" s="136"/>
      <c r="C193" s="5"/>
      <c r="D193" s="4"/>
      <c r="E193" s="5"/>
      <c r="F193" s="5"/>
      <c r="G193" s="4"/>
      <c r="I193" s="5"/>
      <c r="J193" s="5"/>
      <c r="K193" s="6"/>
      <c r="L193" s="5"/>
      <c r="M193" s="5"/>
      <c r="N193" s="6"/>
      <c r="O193" s="5"/>
      <c r="P193" s="5"/>
      <c r="Q193" s="6"/>
      <c r="R193" s="5"/>
      <c r="S193" s="5"/>
      <c r="T193" s="6"/>
      <c r="U193" s="5"/>
      <c r="V193" s="5"/>
      <c r="W193" s="6"/>
      <c r="X193" s="5"/>
      <c r="Y193" s="5"/>
      <c r="Z193" s="6"/>
      <c r="AA193" s="5"/>
      <c r="AB193" s="5"/>
      <c r="AC193" s="6"/>
      <c r="AD193" s="5"/>
      <c r="AE193" s="5"/>
      <c r="AF193" s="6"/>
      <c r="AG193" s="5"/>
      <c r="AH193" s="5"/>
      <c r="AI193" s="6"/>
      <c r="AJ193" s="5"/>
      <c r="AK193" s="5"/>
      <c r="AL193" s="6"/>
      <c r="AM193" s="5"/>
      <c r="AN193" s="5"/>
      <c r="AO193" s="6"/>
      <c r="AP193" s="5"/>
      <c r="AQ193" s="5"/>
      <c r="AR193" s="6"/>
      <c r="AS193" s="5"/>
      <c r="AT193" s="5"/>
      <c r="AU193" s="6"/>
      <c r="AV193" s="5"/>
      <c r="AW193" s="5"/>
      <c r="AX193" s="6"/>
      <c r="AY193" s="5"/>
      <c r="AZ193" s="5"/>
      <c r="BA193" s="6"/>
      <c r="BB193" s="5"/>
      <c r="BC193" s="5"/>
      <c r="BD193" s="6"/>
      <c r="BE193" s="5"/>
      <c r="BF193" s="5"/>
      <c r="BG193" s="6"/>
      <c r="BH193" s="5"/>
      <c r="BI193" s="5"/>
      <c r="BJ193" s="6"/>
      <c r="BK193" s="5"/>
      <c r="BL193" s="5"/>
      <c r="BM193" s="6"/>
      <c r="BN193" s="5"/>
      <c r="BO193" s="5"/>
      <c r="BP193" s="6"/>
      <c r="BQ193" s="5"/>
      <c r="BR193" s="5"/>
    </row>
    <row r="194" spans="1:70" ht="15.75" customHeight="1"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</row>
    <row r="195" spans="1:70" ht="15.75" customHeight="1"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</row>
    <row r="196" spans="1:70" ht="15.75" customHeight="1"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</row>
    <row r="197" spans="1:70" ht="15.75" customHeight="1"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</row>
    <row r="198" spans="1:70" ht="15.75" customHeight="1"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</row>
    <row r="199" spans="1:70" ht="15.75" customHeight="1"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</row>
    <row r="200" spans="1:70" ht="15.75" customHeight="1"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</row>
    <row r="201" spans="1:70" ht="15.75" customHeight="1"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</row>
    <row r="202" spans="1:70" ht="15.75" customHeight="1"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</row>
    <row r="203" spans="1:70" ht="15.75" customHeight="1"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</row>
    <row r="204" spans="1:70" ht="15.75" customHeight="1"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</row>
    <row r="205" spans="1:70" ht="15.75" customHeight="1"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</row>
    <row r="206" spans="1:70" ht="15.75" customHeight="1"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</row>
    <row r="207" spans="1:70" ht="15.75" customHeight="1"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</row>
    <row r="208" spans="1:70" ht="15.75" customHeight="1"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</row>
    <row r="209" spans="9:70" ht="15.75" customHeight="1"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</row>
    <row r="210" spans="9:70" ht="15.75" customHeight="1"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</row>
    <row r="211" spans="9:70" ht="15.75" customHeight="1"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</row>
    <row r="212" spans="9:70" ht="15.75" customHeight="1"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</row>
    <row r="213" spans="9:70" ht="15.75" customHeight="1"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</row>
    <row r="214" spans="9:70" ht="15.75" customHeight="1"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</row>
    <row r="215" spans="9:70" ht="15.75" customHeight="1"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</row>
    <row r="216" spans="9:70" ht="15.75" customHeight="1"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</row>
    <row r="217" spans="9:70" ht="15.75" customHeight="1"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</row>
    <row r="218" spans="9:70" ht="15.75" customHeight="1"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</row>
    <row r="219" spans="9:70" ht="15.75" customHeight="1"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</row>
    <row r="220" spans="9:70" ht="15.75" customHeight="1"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</row>
    <row r="221" spans="9:70" ht="15.75" customHeight="1"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</row>
    <row r="222" spans="9:70" ht="15.75" customHeight="1"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</row>
    <row r="223" spans="9:70" ht="15.75" customHeight="1"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</row>
    <row r="224" spans="9:70" ht="15.75" customHeight="1"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</row>
    <row r="225" spans="9:70" ht="15.75" customHeight="1"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</row>
    <row r="226" spans="9:70" ht="15.75" customHeight="1"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</row>
    <row r="227" spans="9:70" ht="15.75" customHeight="1"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</row>
    <row r="228" spans="9:70" ht="15.75" customHeight="1"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</row>
    <row r="229" spans="9:70" ht="15.75" customHeight="1"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</row>
    <row r="230" spans="9:70" ht="15.75" customHeight="1"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</row>
    <row r="231" spans="9:70" ht="15.75" customHeight="1"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</row>
    <row r="232" spans="9:70" ht="15.75" customHeight="1"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</row>
    <row r="233" spans="9:70" ht="15.75" customHeight="1"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</row>
    <row r="234" spans="9:70" ht="15.75" customHeight="1"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</row>
    <row r="235" spans="9:70" ht="15.75" customHeight="1"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</row>
    <row r="236" spans="9:70" ht="15.75" customHeight="1"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</row>
    <row r="237" spans="9:70" ht="15.75" customHeight="1"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</row>
    <row r="238" spans="9:70" ht="15.75" customHeight="1"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</row>
    <row r="239" spans="9:70" ht="15.75" customHeight="1"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</row>
    <row r="240" spans="9:70" ht="15.75" customHeight="1"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</row>
    <row r="241" spans="9:70" ht="15.75" customHeight="1"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</row>
    <row r="242" spans="9:70" ht="15.75" customHeight="1"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</row>
    <row r="243" spans="9:70" ht="15.75" customHeight="1"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</row>
    <row r="244" spans="9:70" ht="15.75" customHeight="1"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</row>
    <row r="245" spans="9:70" ht="15.75" customHeight="1"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</row>
    <row r="246" spans="9:70" ht="15.75" customHeight="1"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</row>
    <row r="247" spans="9:70" ht="15.75" customHeight="1"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</row>
    <row r="248" spans="9:70" ht="15.75" customHeight="1"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</row>
    <row r="249" spans="9:70" ht="15.75" customHeight="1"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</row>
    <row r="250" spans="9:70" ht="15.75" customHeight="1"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</row>
    <row r="251" spans="9:70" ht="15.75" customHeight="1"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</row>
    <row r="252" spans="9:70" ht="15.75" customHeight="1"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</row>
    <row r="253" spans="9:70" ht="15.75" customHeight="1"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</row>
    <row r="254" spans="9:70" ht="15.75" customHeight="1"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</row>
    <row r="255" spans="9:70" ht="15.75" customHeight="1"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</row>
    <row r="256" spans="9:70" ht="15.75" customHeight="1"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</row>
    <row r="257" spans="9:70" ht="15.75" customHeight="1"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</row>
    <row r="258" spans="9:70" ht="15.75" customHeight="1"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</row>
    <row r="259" spans="9:70" ht="15.75" customHeight="1"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</row>
    <row r="260" spans="9:70" ht="15.75" customHeight="1"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</row>
    <row r="261" spans="9:70" ht="15.75" customHeight="1"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</row>
    <row r="262" spans="9:70" ht="15.75" customHeight="1"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</row>
    <row r="263" spans="9:70" ht="15.75" customHeight="1"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</row>
    <row r="264" spans="9:70" ht="15.75" customHeight="1"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</row>
    <row r="265" spans="9:70" ht="15.75" customHeight="1"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</row>
    <row r="266" spans="9:70" ht="15.75" customHeight="1"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</row>
    <row r="267" spans="9:70" ht="15.75" customHeight="1"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</row>
    <row r="268" spans="9:70" ht="15.75" customHeight="1"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</row>
    <row r="269" spans="9:70" ht="15.75" customHeight="1"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</row>
    <row r="270" spans="9:70" ht="15.75" customHeight="1"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</row>
    <row r="271" spans="9:70" ht="15.75" customHeight="1"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</row>
    <row r="272" spans="9:70" ht="15.75" customHeight="1"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</row>
    <row r="273" spans="9:70" ht="15.75" customHeight="1"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</row>
    <row r="274" spans="9:70" ht="15.75" customHeight="1"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</row>
    <row r="275" spans="9:70" ht="15.75" customHeight="1"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</row>
    <row r="276" spans="9:70" ht="15.75" customHeight="1"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</row>
    <row r="277" spans="9:70" ht="15.75" customHeight="1"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</row>
    <row r="278" spans="9:70" ht="15.75" customHeight="1"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</row>
    <row r="279" spans="9:70" ht="15.75" customHeight="1"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</row>
    <row r="280" spans="9:70" ht="15.75" customHeight="1"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</row>
    <row r="281" spans="9:70" ht="15.75" customHeight="1"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</row>
    <row r="282" spans="9:70" ht="15.75" customHeight="1"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</row>
    <row r="283" spans="9:70" ht="15.75" customHeight="1"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</row>
    <row r="284" spans="9:70" ht="15.75" customHeight="1"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</row>
    <row r="285" spans="9:70" ht="15.75" customHeight="1"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</row>
    <row r="286" spans="9:70" ht="15.75" customHeight="1"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</row>
    <row r="287" spans="9:70" ht="15.75" customHeight="1"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</row>
    <row r="288" spans="9:70" ht="15.75" customHeight="1"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</row>
    <row r="289" spans="9:70" ht="15.75" customHeight="1"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</row>
    <row r="290" spans="9:70" ht="15.75" customHeight="1"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</row>
    <row r="291" spans="9:70" ht="15.75" customHeight="1"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</row>
    <row r="292" spans="9:70" ht="15.75" customHeight="1"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</row>
    <row r="293" spans="9:70" ht="15.75" customHeight="1"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</row>
    <row r="294" spans="9:70" ht="15.75" customHeight="1"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</row>
    <row r="295" spans="9:70" ht="15.75" customHeight="1"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</row>
    <row r="296" spans="9:70" ht="15.75" customHeight="1"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</row>
    <row r="297" spans="9:70" ht="15.75" customHeight="1"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</row>
    <row r="298" spans="9:70" ht="15.75" customHeight="1"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</row>
    <row r="299" spans="9:70" ht="15.75" customHeight="1"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</row>
    <row r="300" spans="9:70" ht="15.75" customHeight="1"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</row>
    <row r="301" spans="9:70" ht="15.75" customHeight="1"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</row>
    <row r="302" spans="9:70" ht="15.75" customHeight="1"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</row>
    <row r="303" spans="9:70" ht="15.75" customHeight="1"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</row>
    <row r="304" spans="9:70" ht="15.75" customHeight="1"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</row>
    <row r="305" spans="9:70" ht="15.75" customHeight="1"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</row>
    <row r="306" spans="9:70" ht="15.75" customHeight="1"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</row>
    <row r="307" spans="9:70" ht="15.75" customHeight="1"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</row>
    <row r="308" spans="9:70" ht="15.75" customHeight="1"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</row>
    <row r="309" spans="9:70" ht="15.75" customHeight="1"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</row>
    <row r="310" spans="9:70" ht="15.75" customHeight="1"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</row>
    <row r="311" spans="9:70" ht="15.75" customHeight="1"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</row>
    <row r="312" spans="9:70" ht="15.75" customHeight="1"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</row>
    <row r="313" spans="9:70" ht="15.75" customHeight="1"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</row>
    <row r="314" spans="9:70" ht="15.75" customHeight="1"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</row>
    <row r="315" spans="9:70" ht="15.75" customHeight="1"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</row>
    <row r="316" spans="9:70" ht="15.75" customHeight="1"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</row>
    <row r="317" spans="9:70" ht="15.75" customHeight="1"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</row>
    <row r="318" spans="9:70" ht="15.75" customHeight="1"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</row>
    <row r="319" spans="9:70" ht="15.75" customHeight="1"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</row>
    <row r="320" spans="9:70" ht="15.75" customHeight="1"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</row>
    <row r="321" spans="9:70" ht="15.75" customHeight="1"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</row>
    <row r="322" spans="9:70" ht="15.75" customHeight="1"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</row>
    <row r="323" spans="9:70" ht="15.75" customHeight="1"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</row>
    <row r="324" spans="9:70" ht="15.75" customHeight="1"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</row>
    <row r="325" spans="9:70" ht="15.75" customHeight="1"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</row>
    <row r="326" spans="9:70" ht="15.75" customHeight="1"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</row>
    <row r="327" spans="9:70" ht="15.75" customHeight="1"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</row>
    <row r="328" spans="9:70" ht="15.75" customHeight="1"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</row>
    <row r="329" spans="9:70" ht="15.75" customHeight="1"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</row>
    <row r="330" spans="9:70" ht="15.75" customHeight="1"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</row>
    <row r="331" spans="9:70" ht="15.75" customHeight="1"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</row>
    <row r="332" spans="9:70" ht="15.75" customHeight="1"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</row>
    <row r="333" spans="9:70" ht="15.75" customHeight="1"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</row>
    <row r="334" spans="9:70" ht="15.75" customHeight="1"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</row>
    <row r="335" spans="9:70" ht="15.75" customHeight="1"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</row>
    <row r="336" spans="9:70" ht="15.75" customHeight="1"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</row>
    <row r="337" spans="9:70" ht="15.75" customHeight="1"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</row>
    <row r="338" spans="9:70" ht="15.75" customHeight="1"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</row>
    <row r="339" spans="9:70" ht="15.75" customHeight="1"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</row>
    <row r="340" spans="9:70" ht="15.75" customHeight="1"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</row>
    <row r="341" spans="9:70" ht="15.75" customHeight="1"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</row>
    <row r="342" spans="9:70" ht="15.75" customHeight="1"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</row>
    <row r="343" spans="9:70" ht="15.75" customHeight="1"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</row>
    <row r="344" spans="9:70" ht="15.75" customHeight="1"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</row>
    <row r="345" spans="9:70" ht="15.75" customHeight="1"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</row>
    <row r="346" spans="9:70" ht="15.75" customHeight="1"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</row>
    <row r="347" spans="9:70" ht="15.75" customHeight="1"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</row>
    <row r="348" spans="9:70" ht="15.75" customHeight="1"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</row>
    <row r="349" spans="9:70" ht="15.75" customHeight="1"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</row>
    <row r="350" spans="9:70" ht="15.75" customHeight="1"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</row>
    <row r="351" spans="9:70" ht="15.75" customHeight="1"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</row>
    <row r="352" spans="9:70" ht="15.75" customHeight="1"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</row>
    <row r="353" spans="9:70" ht="15.75" customHeight="1"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</row>
    <row r="354" spans="9:70" ht="15.75" customHeight="1"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</row>
    <row r="355" spans="9:70" ht="15.75" customHeight="1"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</row>
    <row r="356" spans="9:70" ht="15.75" customHeight="1"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</row>
    <row r="357" spans="9:70" ht="15.75" customHeight="1"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</row>
    <row r="358" spans="9:70" ht="15.75" customHeight="1"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</row>
    <row r="359" spans="9:70" ht="15.75" customHeight="1"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</row>
    <row r="360" spans="9:70" ht="15.75" customHeight="1"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</row>
    <row r="361" spans="9:70" ht="15.75" customHeight="1"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</row>
    <row r="362" spans="9:70" ht="15.75" customHeight="1"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</row>
    <row r="363" spans="9:70" ht="15.75" customHeight="1"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</row>
    <row r="364" spans="9:70" ht="15.75" customHeight="1"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</row>
    <row r="365" spans="9:70" ht="15.75" customHeight="1"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</row>
    <row r="366" spans="9:70" ht="15.75" customHeight="1"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</row>
    <row r="367" spans="9:70" ht="15.75" customHeight="1"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</row>
    <row r="368" spans="9:70" ht="15.75" customHeight="1"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</row>
    <row r="369" spans="9:70" ht="15.75" customHeight="1"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</row>
    <row r="370" spans="9:70" ht="15.75" customHeight="1"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</row>
    <row r="371" spans="9:70" ht="15.75" customHeight="1"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</row>
    <row r="372" spans="9:70" ht="15.75" customHeight="1"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</row>
    <row r="373" spans="9:70" ht="15.75" customHeight="1"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</row>
    <row r="374" spans="9:70" ht="15.75" customHeight="1"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</row>
    <row r="375" spans="9:70" ht="15.75" customHeight="1"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</row>
    <row r="376" spans="9:70" ht="15.75" customHeight="1"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</row>
    <row r="377" spans="9:70" ht="15.75" customHeight="1"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</row>
    <row r="378" spans="9:70" ht="15.75" customHeight="1"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</row>
    <row r="379" spans="9:70" ht="15.75" customHeight="1"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</row>
    <row r="380" spans="9:70" ht="15.75" customHeight="1"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</row>
    <row r="381" spans="9:70" ht="15.75" customHeight="1"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</row>
    <row r="382" spans="9:70" ht="15.75" customHeight="1"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</row>
    <row r="383" spans="9:70" ht="15.75" customHeight="1"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</row>
    <row r="384" spans="9:70" ht="15.75" customHeight="1"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</row>
    <row r="385" spans="9:70" ht="15.75" customHeight="1"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</row>
    <row r="386" spans="9:70" ht="15.75" customHeight="1"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</row>
    <row r="387" spans="9:70" ht="15.75" customHeight="1"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</row>
    <row r="388" spans="9:70" ht="15.75" customHeight="1"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</row>
    <row r="389" spans="9:70" ht="15.75" customHeight="1"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</row>
    <row r="390" spans="9:70" ht="15.75" customHeight="1"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</row>
    <row r="391" spans="9:70" ht="15.75" customHeight="1"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</row>
    <row r="392" spans="9:70" ht="15.75" customHeight="1"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</row>
    <row r="393" spans="9:70" ht="15.75" customHeight="1"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</row>
  </sheetData>
  <sheetProtection algorithmName="SHA-512" hashValue="ztirzqH7jmNmxnML3fhtdIzays1xCh3WP4/BbbCpqcaVdHdtt6fLAbhz8ROQK4K8qKtv4n7DPS22UbGD2IhYTQ==" saltValue="NhsVigEluc6piHh+mUNLpA==" spinCount="100000" sheet="1" objects="1" scenarios="1"/>
  <mergeCells count="16">
    <mergeCell ref="A4:A27"/>
    <mergeCell ref="A30:A34"/>
    <mergeCell ref="A37:A59"/>
    <mergeCell ref="A62:A66"/>
    <mergeCell ref="A69:A73"/>
    <mergeCell ref="A76:A84"/>
    <mergeCell ref="A87:A92"/>
    <mergeCell ref="A95:A102"/>
    <mergeCell ref="A105:A113"/>
    <mergeCell ref="A116:A123"/>
    <mergeCell ref="A191:G191"/>
    <mergeCell ref="A126:A138"/>
    <mergeCell ref="A141:A147"/>
    <mergeCell ref="A153:A160"/>
    <mergeCell ref="A166:A174"/>
    <mergeCell ref="A177:A188"/>
  </mergeCells>
  <hyperlinks>
    <hyperlink ref="B4" r:id="rId1" xr:uid="{00000000-0004-0000-0000-000000000000}"/>
    <hyperlink ref="B5" r:id="rId2" xr:uid="{00000000-0004-0000-0000-000001000000}"/>
    <hyperlink ref="B6" r:id="rId3" xr:uid="{00000000-0004-0000-0000-000002000000}"/>
    <hyperlink ref="B7" r:id="rId4" xr:uid="{00000000-0004-0000-0000-000003000000}"/>
    <hyperlink ref="B8" r:id="rId5" xr:uid="{00000000-0004-0000-0000-000004000000}"/>
    <hyperlink ref="B9" r:id="rId6" xr:uid="{00000000-0004-0000-0000-000005000000}"/>
    <hyperlink ref="B10" r:id="rId7" xr:uid="{00000000-0004-0000-0000-000006000000}"/>
    <hyperlink ref="B11" r:id="rId8" xr:uid="{00000000-0004-0000-0000-000007000000}"/>
    <hyperlink ref="B12" r:id="rId9" xr:uid="{00000000-0004-0000-0000-000008000000}"/>
    <hyperlink ref="B13" r:id="rId10" xr:uid="{00000000-0004-0000-0000-000009000000}"/>
    <hyperlink ref="B14" r:id="rId11" xr:uid="{00000000-0004-0000-0000-00000A000000}"/>
    <hyperlink ref="B15" r:id="rId12" xr:uid="{00000000-0004-0000-0000-00000B000000}"/>
    <hyperlink ref="B16" r:id="rId13" xr:uid="{00000000-0004-0000-0000-00000C000000}"/>
    <hyperlink ref="B17" r:id="rId14" xr:uid="{00000000-0004-0000-0000-00000D000000}"/>
    <hyperlink ref="B18" r:id="rId15" xr:uid="{00000000-0004-0000-0000-00000E000000}"/>
    <hyperlink ref="B19" r:id="rId16" xr:uid="{00000000-0004-0000-0000-00000F000000}"/>
    <hyperlink ref="B20" r:id="rId17" xr:uid="{00000000-0004-0000-0000-000010000000}"/>
    <hyperlink ref="B21" r:id="rId18" xr:uid="{00000000-0004-0000-0000-000011000000}"/>
    <hyperlink ref="B22" r:id="rId19" xr:uid="{00000000-0004-0000-0000-000012000000}"/>
    <hyperlink ref="B23" r:id="rId20" xr:uid="{00000000-0004-0000-0000-000013000000}"/>
    <hyperlink ref="B24" r:id="rId21" xr:uid="{00000000-0004-0000-0000-000014000000}"/>
    <hyperlink ref="B25" r:id="rId22" xr:uid="{00000000-0004-0000-0000-000015000000}"/>
    <hyperlink ref="B26" r:id="rId23" xr:uid="{00000000-0004-0000-0000-000016000000}"/>
    <hyperlink ref="B27" r:id="rId24" xr:uid="{00000000-0004-0000-0000-000017000000}"/>
    <hyperlink ref="B30" r:id="rId25" xr:uid="{00000000-0004-0000-0000-000018000000}"/>
    <hyperlink ref="B31" r:id="rId26" xr:uid="{00000000-0004-0000-0000-000019000000}"/>
    <hyperlink ref="B32" r:id="rId27" xr:uid="{00000000-0004-0000-0000-00001A000000}"/>
    <hyperlink ref="B33" r:id="rId28" xr:uid="{00000000-0004-0000-0000-00001B000000}"/>
    <hyperlink ref="B34" r:id="rId29" xr:uid="{00000000-0004-0000-0000-00001C000000}"/>
    <hyperlink ref="B37" r:id="rId30" xr:uid="{00000000-0004-0000-0000-00001D000000}"/>
    <hyperlink ref="B38" r:id="rId31" xr:uid="{00000000-0004-0000-0000-00001E000000}"/>
    <hyperlink ref="B39" r:id="rId32" xr:uid="{00000000-0004-0000-0000-00001F000000}"/>
    <hyperlink ref="B40" r:id="rId33" xr:uid="{00000000-0004-0000-0000-000020000000}"/>
    <hyperlink ref="B41" r:id="rId34" xr:uid="{00000000-0004-0000-0000-000021000000}"/>
    <hyperlink ref="B42" r:id="rId35" xr:uid="{00000000-0004-0000-0000-000022000000}"/>
    <hyperlink ref="B43" r:id="rId36" xr:uid="{00000000-0004-0000-0000-000023000000}"/>
    <hyperlink ref="B44" r:id="rId37" xr:uid="{00000000-0004-0000-0000-000024000000}"/>
    <hyperlink ref="B45" r:id="rId38" xr:uid="{00000000-0004-0000-0000-000025000000}"/>
    <hyperlink ref="B46" r:id="rId39" xr:uid="{00000000-0004-0000-0000-000026000000}"/>
    <hyperlink ref="B47" r:id="rId40" xr:uid="{00000000-0004-0000-0000-000027000000}"/>
    <hyperlink ref="B48" r:id="rId41" xr:uid="{00000000-0004-0000-0000-000028000000}"/>
    <hyperlink ref="B49" r:id="rId42" xr:uid="{00000000-0004-0000-0000-000029000000}"/>
    <hyperlink ref="B50" r:id="rId43" xr:uid="{00000000-0004-0000-0000-00002A000000}"/>
    <hyperlink ref="B51" r:id="rId44" xr:uid="{00000000-0004-0000-0000-00002B000000}"/>
    <hyperlink ref="B52" r:id="rId45" xr:uid="{00000000-0004-0000-0000-00002C000000}"/>
    <hyperlink ref="B53" r:id="rId46" xr:uid="{00000000-0004-0000-0000-00002D000000}"/>
    <hyperlink ref="B54" r:id="rId47" xr:uid="{00000000-0004-0000-0000-00002E000000}"/>
    <hyperlink ref="B55" r:id="rId48" xr:uid="{00000000-0004-0000-0000-00002F000000}"/>
    <hyperlink ref="B56" r:id="rId49" xr:uid="{00000000-0004-0000-0000-000030000000}"/>
    <hyperlink ref="B58" r:id="rId50" xr:uid="{00000000-0004-0000-0000-000031000000}"/>
    <hyperlink ref="B59" r:id="rId51" xr:uid="{00000000-0004-0000-0000-000032000000}"/>
    <hyperlink ref="B62" r:id="rId52" xr:uid="{00000000-0004-0000-0000-000033000000}"/>
    <hyperlink ref="B63" r:id="rId53" xr:uid="{00000000-0004-0000-0000-000034000000}"/>
    <hyperlink ref="B64" r:id="rId54" xr:uid="{00000000-0004-0000-0000-000035000000}"/>
    <hyperlink ref="B65" r:id="rId55" xr:uid="{00000000-0004-0000-0000-000036000000}"/>
    <hyperlink ref="B66" r:id="rId56" xr:uid="{00000000-0004-0000-0000-000037000000}"/>
    <hyperlink ref="B69" r:id="rId57" xr:uid="{00000000-0004-0000-0000-000038000000}"/>
    <hyperlink ref="B70" r:id="rId58" xr:uid="{00000000-0004-0000-0000-000039000000}"/>
    <hyperlink ref="B71" r:id="rId59" xr:uid="{00000000-0004-0000-0000-00003A000000}"/>
    <hyperlink ref="B72" r:id="rId60" xr:uid="{00000000-0004-0000-0000-00003B000000}"/>
    <hyperlink ref="B76" r:id="rId61" xr:uid="{00000000-0004-0000-0000-00003C000000}"/>
    <hyperlink ref="B77" r:id="rId62" xr:uid="{00000000-0004-0000-0000-00003D000000}"/>
    <hyperlink ref="B78" r:id="rId63" xr:uid="{00000000-0004-0000-0000-00003E000000}"/>
    <hyperlink ref="B79" r:id="rId64" xr:uid="{00000000-0004-0000-0000-00003F000000}"/>
    <hyperlink ref="B80" r:id="rId65" xr:uid="{00000000-0004-0000-0000-000040000000}"/>
    <hyperlink ref="B81" r:id="rId66" xr:uid="{00000000-0004-0000-0000-000041000000}"/>
    <hyperlink ref="B82" r:id="rId67" xr:uid="{00000000-0004-0000-0000-000042000000}"/>
    <hyperlink ref="B83" r:id="rId68" xr:uid="{00000000-0004-0000-0000-000043000000}"/>
    <hyperlink ref="B84" r:id="rId69" xr:uid="{00000000-0004-0000-0000-000044000000}"/>
    <hyperlink ref="B87" r:id="rId70" xr:uid="{00000000-0004-0000-0000-000045000000}"/>
    <hyperlink ref="B88" r:id="rId71" xr:uid="{00000000-0004-0000-0000-000046000000}"/>
    <hyperlink ref="B89" r:id="rId72" xr:uid="{00000000-0004-0000-0000-000047000000}"/>
    <hyperlink ref="B90" r:id="rId73" xr:uid="{00000000-0004-0000-0000-000048000000}"/>
    <hyperlink ref="B91" r:id="rId74" xr:uid="{00000000-0004-0000-0000-000049000000}"/>
    <hyperlink ref="B92" r:id="rId75" xr:uid="{00000000-0004-0000-0000-00004A000000}"/>
    <hyperlink ref="B95" r:id="rId76" xr:uid="{00000000-0004-0000-0000-00004B000000}"/>
    <hyperlink ref="B96" r:id="rId77" xr:uid="{00000000-0004-0000-0000-00004C000000}"/>
    <hyperlink ref="B97" r:id="rId78" xr:uid="{00000000-0004-0000-0000-00004D000000}"/>
    <hyperlink ref="B98" r:id="rId79" xr:uid="{00000000-0004-0000-0000-00004E000000}"/>
    <hyperlink ref="B99" r:id="rId80" xr:uid="{00000000-0004-0000-0000-00004F000000}"/>
    <hyperlink ref="B100" r:id="rId81" xr:uid="{00000000-0004-0000-0000-000050000000}"/>
    <hyperlink ref="B101" r:id="rId82" xr:uid="{00000000-0004-0000-0000-000051000000}"/>
    <hyperlink ref="B102" r:id="rId83" xr:uid="{00000000-0004-0000-0000-000052000000}"/>
    <hyperlink ref="B105" r:id="rId84" xr:uid="{00000000-0004-0000-0000-000053000000}"/>
    <hyperlink ref="B106" r:id="rId85" xr:uid="{00000000-0004-0000-0000-000054000000}"/>
    <hyperlink ref="B107" r:id="rId86" xr:uid="{00000000-0004-0000-0000-000055000000}"/>
    <hyperlink ref="B108" r:id="rId87" xr:uid="{00000000-0004-0000-0000-000056000000}"/>
    <hyperlink ref="B109" r:id="rId88" xr:uid="{00000000-0004-0000-0000-000057000000}"/>
    <hyperlink ref="B110" r:id="rId89" xr:uid="{00000000-0004-0000-0000-000058000000}"/>
    <hyperlink ref="B111" r:id="rId90" xr:uid="{00000000-0004-0000-0000-000059000000}"/>
    <hyperlink ref="B112" r:id="rId91" xr:uid="{00000000-0004-0000-0000-00005A000000}"/>
    <hyperlink ref="B113" r:id="rId92" xr:uid="{00000000-0004-0000-0000-00005B000000}"/>
    <hyperlink ref="B116" r:id="rId93" xr:uid="{00000000-0004-0000-0000-00005C000000}"/>
    <hyperlink ref="B117" r:id="rId94" xr:uid="{00000000-0004-0000-0000-00005D000000}"/>
    <hyperlink ref="B118" r:id="rId95" xr:uid="{00000000-0004-0000-0000-00005E000000}"/>
    <hyperlink ref="B119" r:id="rId96" xr:uid="{00000000-0004-0000-0000-00005F000000}"/>
    <hyperlink ref="B120" r:id="rId97" xr:uid="{00000000-0004-0000-0000-000060000000}"/>
    <hyperlink ref="B121" r:id="rId98" xr:uid="{00000000-0004-0000-0000-000061000000}"/>
    <hyperlink ref="B122" r:id="rId99" xr:uid="{00000000-0004-0000-0000-000062000000}"/>
    <hyperlink ref="B123" r:id="rId100" xr:uid="{00000000-0004-0000-0000-000063000000}"/>
    <hyperlink ref="B126" r:id="rId101" xr:uid="{00000000-0004-0000-0000-000064000000}"/>
    <hyperlink ref="B127" r:id="rId102" xr:uid="{00000000-0004-0000-0000-000065000000}"/>
    <hyperlink ref="B128" r:id="rId103" xr:uid="{00000000-0004-0000-0000-000066000000}"/>
    <hyperlink ref="B129" r:id="rId104" xr:uid="{00000000-0004-0000-0000-000067000000}"/>
    <hyperlink ref="B130" r:id="rId105" xr:uid="{00000000-0004-0000-0000-000068000000}"/>
    <hyperlink ref="B131" r:id="rId106" xr:uid="{00000000-0004-0000-0000-000069000000}"/>
    <hyperlink ref="B132" r:id="rId107" xr:uid="{00000000-0004-0000-0000-00006A000000}"/>
    <hyperlink ref="B133" r:id="rId108" xr:uid="{00000000-0004-0000-0000-00006B000000}"/>
    <hyperlink ref="B134" r:id="rId109" xr:uid="{00000000-0004-0000-0000-00006C000000}"/>
    <hyperlink ref="B135" r:id="rId110" xr:uid="{00000000-0004-0000-0000-00006D000000}"/>
    <hyperlink ref="B136" r:id="rId111" xr:uid="{00000000-0004-0000-0000-00006E000000}"/>
    <hyperlink ref="B137" r:id="rId112" xr:uid="{00000000-0004-0000-0000-00006F000000}"/>
    <hyperlink ref="B138" r:id="rId113" xr:uid="{00000000-0004-0000-0000-000070000000}"/>
    <hyperlink ref="B141" r:id="rId114" xr:uid="{00000000-0004-0000-0000-000071000000}"/>
    <hyperlink ref="B142" r:id="rId115" xr:uid="{00000000-0004-0000-0000-000072000000}"/>
    <hyperlink ref="B143" r:id="rId116" xr:uid="{00000000-0004-0000-0000-000073000000}"/>
    <hyperlink ref="B144" r:id="rId117" xr:uid="{00000000-0004-0000-0000-000074000000}"/>
    <hyperlink ref="B145" r:id="rId118" xr:uid="{00000000-0004-0000-0000-000075000000}"/>
    <hyperlink ref="B146" r:id="rId119" xr:uid="{00000000-0004-0000-0000-000076000000}"/>
    <hyperlink ref="B147" r:id="rId120" xr:uid="{00000000-0004-0000-0000-000077000000}"/>
    <hyperlink ref="B150" r:id="rId121" xr:uid="{00000000-0004-0000-0000-000078000000}"/>
    <hyperlink ref="B153" r:id="rId122" xr:uid="{00000000-0004-0000-0000-000079000000}"/>
    <hyperlink ref="B154" r:id="rId123" xr:uid="{00000000-0004-0000-0000-00007A000000}"/>
    <hyperlink ref="B155" r:id="rId124" xr:uid="{00000000-0004-0000-0000-00007B000000}"/>
    <hyperlink ref="B156" r:id="rId125" xr:uid="{00000000-0004-0000-0000-00007C000000}"/>
    <hyperlink ref="B157" r:id="rId126" xr:uid="{00000000-0004-0000-0000-00007D000000}"/>
    <hyperlink ref="B158" r:id="rId127" xr:uid="{00000000-0004-0000-0000-00007E000000}"/>
    <hyperlink ref="B159" r:id="rId128" xr:uid="{00000000-0004-0000-0000-00007F000000}"/>
    <hyperlink ref="B160" r:id="rId129" xr:uid="{00000000-0004-0000-0000-000080000000}"/>
    <hyperlink ref="B163" r:id="rId130" xr:uid="{00000000-0004-0000-0000-000081000000}"/>
    <hyperlink ref="B166" r:id="rId131" xr:uid="{00000000-0004-0000-0000-000082000000}"/>
    <hyperlink ref="B167" r:id="rId132" xr:uid="{00000000-0004-0000-0000-000083000000}"/>
    <hyperlink ref="B168" r:id="rId133" xr:uid="{00000000-0004-0000-0000-000084000000}"/>
    <hyperlink ref="B169" r:id="rId134" xr:uid="{00000000-0004-0000-0000-000085000000}"/>
    <hyperlink ref="B170" r:id="rId135" xr:uid="{00000000-0004-0000-0000-000086000000}"/>
    <hyperlink ref="B171" r:id="rId136" xr:uid="{00000000-0004-0000-0000-000087000000}"/>
    <hyperlink ref="B172" r:id="rId137" xr:uid="{00000000-0004-0000-0000-000088000000}"/>
    <hyperlink ref="B173" r:id="rId138" xr:uid="{00000000-0004-0000-0000-000089000000}"/>
    <hyperlink ref="B174" r:id="rId139" xr:uid="{00000000-0004-0000-0000-00008A000000}"/>
    <hyperlink ref="B177" r:id="rId140" xr:uid="{00000000-0004-0000-0000-00008B000000}"/>
    <hyperlink ref="B178" r:id="rId141" xr:uid="{00000000-0004-0000-0000-00008C000000}"/>
    <hyperlink ref="B179" r:id="rId142" xr:uid="{00000000-0004-0000-0000-00008D000000}"/>
    <hyperlink ref="B180" r:id="rId143" xr:uid="{00000000-0004-0000-0000-00008E000000}"/>
    <hyperlink ref="B181" r:id="rId144" xr:uid="{00000000-0004-0000-0000-00008F000000}"/>
    <hyperlink ref="B182" r:id="rId145" xr:uid="{00000000-0004-0000-0000-000090000000}"/>
    <hyperlink ref="B183" r:id="rId146" xr:uid="{00000000-0004-0000-0000-000091000000}"/>
    <hyperlink ref="B184" r:id="rId147" xr:uid="{00000000-0004-0000-0000-000092000000}"/>
    <hyperlink ref="B185" r:id="rId148" xr:uid="{00000000-0004-0000-0000-000093000000}"/>
    <hyperlink ref="B186" r:id="rId149" xr:uid="{00000000-0004-0000-0000-000094000000}"/>
    <hyperlink ref="B187" r:id="rId150" xr:uid="{00000000-0004-0000-0000-000095000000}"/>
    <hyperlink ref="B188" r:id="rId151" xr:uid="{00000000-0004-0000-0000-000096000000}"/>
  </hyperlinks>
  <pageMargins left="0.70833333333333315" right="0.70833333333333315" top="0.31527777777777799" bottom="0.25972222222222202" header="0" footer="0"/>
  <pageSetup paperSize="9" orientation="landscape" r:id="rId1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 prodotti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Fatima</dc:creator>
  <cp:lastModifiedBy>Matteo Stefani</cp:lastModifiedBy>
  <cp:revision>1</cp:revision>
  <dcterms:created xsi:type="dcterms:W3CDTF">2021-04-05T14:32:56Z</dcterms:created>
  <dcterms:modified xsi:type="dcterms:W3CDTF">2026-10-24T15:55:16Z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